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キャリアアップ事業企画･評価委員会\H30.03の使ってよの依頼通知\2019ＨＰ用-ステップアップシート\"/>
    </mc:Choice>
  </mc:AlternateContent>
  <bookViews>
    <workbookView xWindow="0" yWindow="0" windowWidth="20730" windowHeight="10920"/>
  </bookViews>
  <sheets>
    <sheet name="レベルⅠ" sheetId="15" r:id="rId1"/>
    <sheet name="レベルⅡ" sheetId="18" r:id="rId2"/>
    <sheet name="レベルⅢ" sheetId="19" r:id="rId3"/>
    <sheet name="レベルⅣ" sheetId="20" r:id="rId4"/>
    <sheet name="レベルⅤ" sheetId="21" r:id="rId5"/>
  </sheets>
  <definedNames>
    <definedName name="_xlnm.Print_Area" localSheetId="0">レベルⅠ!$H$1:$Z$184</definedName>
    <definedName name="_xlnm.Print_Area" localSheetId="1">レベルⅡ!$H$1:$Z$185</definedName>
    <definedName name="_xlnm.Print_Area" localSheetId="2">レベルⅢ!$H$1:$Z$144</definedName>
    <definedName name="_xlnm.Print_Area" localSheetId="3">レベルⅣ!$H$1:$Z$129</definedName>
    <definedName name="_xlnm.Print_Area" localSheetId="4">レベルⅤ!$H$1:$Z$121</definedName>
    <definedName name="QW_Excel">#REF!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8" i="19" l="1"/>
  <c r="E118" i="19"/>
  <c r="D118" i="19"/>
  <c r="F100" i="21" l="1"/>
  <c r="E100" i="21"/>
  <c r="F99" i="21"/>
  <c r="E99" i="21"/>
  <c r="F98" i="21"/>
  <c r="E98" i="21"/>
  <c r="F97" i="21"/>
  <c r="E97" i="21"/>
  <c r="F96" i="21"/>
  <c r="E96" i="21"/>
  <c r="F95" i="21"/>
  <c r="E95" i="21"/>
  <c r="F94" i="21"/>
  <c r="E94" i="21"/>
  <c r="D100" i="21"/>
  <c r="D99" i="21"/>
  <c r="D98" i="21"/>
  <c r="D97" i="21"/>
  <c r="D96" i="21"/>
  <c r="D95" i="21"/>
  <c r="D94" i="21"/>
  <c r="F108" i="20"/>
  <c r="E108" i="20"/>
  <c r="F107" i="20"/>
  <c r="E107" i="20"/>
  <c r="F106" i="20"/>
  <c r="E106" i="20"/>
  <c r="F105" i="20"/>
  <c r="E105" i="20"/>
  <c r="F104" i="20"/>
  <c r="E104" i="20"/>
  <c r="F103" i="20"/>
  <c r="E103" i="20"/>
  <c r="F102" i="20"/>
  <c r="E102" i="20"/>
  <c r="D108" i="20"/>
  <c r="D107" i="20"/>
  <c r="D106" i="20"/>
  <c r="D105" i="20"/>
  <c r="D104" i="20"/>
  <c r="D103" i="20"/>
  <c r="D102" i="20"/>
  <c r="F122" i="19"/>
  <c r="E122" i="19"/>
  <c r="F121" i="19"/>
  <c r="E121" i="19"/>
  <c r="F120" i="19"/>
  <c r="E120" i="19"/>
  <c r="F119" i="19"/>
  <c r="E119" i="19"/>
  <c r="F117" i="19"/>
  <c r="E117" i="19"/>
  <c r="F116" i="19"/>
  <c r="E116" i="19"/>
  <c r="F115" i="19"/>
  <c r="E115" i="19"/>
  <c r="F114" i="19"/>
  <c r="E114" i="19"/>
  <c r="D122" i="19"/>
  <c r="D121" i="19"/>
  <c r="D120" i="19"/>
  <c r="D119" i="19"/>
  <c r="D117" i="19" l="1"/>
  <c r="D116" i="19"/>
  <c r="D115" i="19"/>
  <c r="D114" i="19"/>
  <c r="F159" i="18"/>
  <c r="E159" i="18"/>
  <c r="F158" i="18"/>
  <c r="E158" i="18"/>
  <c r="F157" i="18"/>
  <c r="E157" i="18"/>
  <c r="F156" i="18"/>
  <c r="E156" i="18"/>
  <c r="F155" i="18"/>
  <c r="E155" i="18"/>
  <c r="F154" i="18"/>
  <c r="E154" i="18"/>
  <c r="F153" i="18"/>
  <c r="E153" i="18"/>
  <c r="F152" i="18"/>
  <c r="E152" i="18"/>
  <c r="F151" i="18"/>
  <c r="E151" i="18"/>
  <c r="F150" i="18"/>
  <c r="E150" i="18"/>
  <c r="F149" i="18"/>
  <c r="E149" i="18"/>
  <c r="D159" i="18"/>
  <c r="D158" i="18"/>
  <c r="D157" i="18"/>
  <c r="D156" i="18"/>
  <c r="D155" i="18"/>
  <c r="D154" i="18"/>
  <c r="D153" i="18"/>
  <c r="D152" i="18"/>
  <c r="D151" i="18"/>
  <c r="D150" i="18"/>
  <c r="D149" i="18"/>
  <c r="F158" i="15"/>
  <c r="E158" i="15"/>
  <c r="F157" i="15"/>
  <c r="E157" i="15"/>
  <c r="F156" i="15"/>
  <c r="E156" i="15"/>
  <c r="F155" i="15"/>
  <c r="E155" i="15"/>
  <c r="F154" i="15"/>
  <c r="E154" i="15"/>
  <c r="F153" i="15"/>
  <c r="E153" i="15"/>
  <c r="F152" i="15"/>
  <c r="E152" i="15"/>
  <c r="F151" i="15"/>
  <c r="E151" i="15"/>
  <c r="F150" i="15"/>
  <c r="E150" i="15"/>
  <c r="F149" i="15"/>
  <c r="E149" i="15"/>
  <c r="F148" i="15"/>
  <c r="E148" i="15"/>
  <c r="D151" i="15"/>
  <c r="D150" i="15"/>
  <c r="D149" i="15"/>
  <c r="D148" i="15"/>
  <c r="D152" i="15"/>
  <c r="D153" i="15"/>
  <c r="D154" i="15"/>
  <c r="D155" i="15"/>
  <c r="D156" i="15"/>
  <c r="D157" i="15"/>
  <c r="D158" i="15"/>
  <c r="F93" i="21" l="1"/>
  <c r="E93" i="21"/>
  <c r="D93" i="21"/>
  <c r="K93" i="21" s="1"/>
  <c r="F101" i="20"/>
  <c r="E101" i="20"/>
  <c r="D101" i="20"/>
  <c r="K101" i="20" s="1"/>
  <c r="F113" i="19"/>
  <c r="E113" i="19"/>
  <c r="D113" i="19"/>
  <c r="K113" i="19" s="1"/>
  <c r="I59" i="19"/>
  <c r="H59" i="19"/>
  <c r="Z64" i="19"/>
  <c r="Y64" i="19"/>
  <c r="X64" i="19"/>
  <c r="I64" i="19"/>
  <c r="H52" i="18" l="1"/>
  <c r="H99" i="18" s="1"/>
  <c r="H129" i="18" s="1"/>
  <c r="J137" i="15" l="1"/>
  <c r="H134" i="15"/>
  <c r="Z77" i="21" l="1"/>
  <c r="Y77" i="21"/>
  <c r="X77" i="21"/>
  <c r="Z59" i="21"/>
  <c r="Y59" i="21"/>
  <c r="X59" i="21"/>
  <c r="Z40" i="21"/>
  <c r="Y40" i="21"/>
  <c r="X40" i="21"/>
  <c r="Z24" i="21"/>
  <c r="Y24" i="21"/>
  <c r="X24" i="21"/>
  <c r="Z85" i="20"/>
  <c r="Y85" i="20"/>
  <c r="X85" i="20"/>
  <c r="Z65" i="20"/>
  <c r="Y65" i="20"/>
  <c r="X65" i="20"/>
  <c r="Z45" i="20"/>
  <c r="Y45" i="20"/>
  <c r="X45" i="20"/>
  <c r="Z23" i="20"/>
  <c r="Y23" i="20"/>
  <c r="X23" i="20"/>
  <c r="I34" i="19"/>
  <c r="Z100" i="19"/>
  <c r="Y100" i="19"/>
  <c r="X100" i="19"/>
  <c r="Z75" i="19"/>
  <c r="Y75" i="19"/>
  <c r="X75" i="19"/>
  <c r="Z58" i="19"/>
  <c r="Y58" i="19"/>
  <c r="X58" i="19"/>
  <c r="Z45" i="19"/>
  <c r="Y45" i="19"/>
  <c r="X45" i="19"/>
  <c r="Z23" i="19"/>
  <c r="Y23" i="19"/>
  <c r="X23" i="19"/>
  <c r="I144" i="18"/>
  <c r="I126" i="18"/>
  <c r="Z135" i="18"/>
  <c r="Y135" i="18"/>
  <c r="X135" i="18"/>
  <c r="Z107" i="18"/>
  <c r="Y107" i="18"/>
  <c r="X107" i="18"/>
  <c r="Z59" i="18"/>
  <c r="Y59" i="18"/>
  <c r="X59" i="18"/>
  <c r="Z23" i="18"/>
  <c r="Y23" i="18"/>
  <c r="X23" i="18"/>
  <c r="I38" i="18"/>
  <c r="Z139" i="15"/>
  <c r="Y139" i="15"/>
  <c r="X139" i="15"/>
  <c r="Z108" i="15"/>
  <c r="Y108" i="15"/>
  <c r="X108" i="15"/>
  <c r="Z65" i="15"/>
  <c r="Y65" i="15"/>
  <c r="X65" i="15"/>
  <c r="Z40" i="15"/>
  <c r="Y40" i="15"/>
  <c r="X40" i="15"/>
  <c r="I131" i="15"/>
  <c r="I95" i="15"/>
  <c r="I31" i="15"/>
  <c r="J8" i="18"/>
  <c r="J106" i="15"/>
  <c r="J63" i="15"/>
  <c r="J38" i="15"/>
  <c r="W27" i="19"/>
  <c r="W26" i="19"/>
  <c r="W25" i="19"/>
  <c r="W24" i="19"/>
  <c r="I55" i="15"/>
  <c r="X55" i="15" s="1"/>
  <c r="J133" i="18" l="1"/>
  <c r="J57" i="18"/>
  <c r="J105" i="18"/>
  <c r="J8" i="19"/>
  <c r="J56" i="19" s="1"/>
  <c r="J21" i="18"/>
  <c r="E130" i="19"/>
  <c r="E141" i="19" s="1"/>
  <c r="F112" i="20"/>
  <c r="F122" i="20" s="1"/>
  <c r="M122" i="20" s="1"/>
  <c r="F169" i="18"/>
  <c r="F182" i="18" s="1"/>
  <c r="M182" i="18" s="1"/>
  <c r="F172" i="18"/>
  <c r="F185" i="18" s="1"/>
  <c r="M185" i="18" s="1"/>
  <c r="F163" i="18"/>
  <c r="F176" i="18" s="1"/>
  <c r="M176" i="18" s="1"/>
  <c r="E105" i="21"/>
  <c r="E115" i="21" s="1"/>
  <c r="E171" i="18"/>
  <c r="E108" i="21"/>
  <c r="E118" i="21" s="1"/>
  <c r="F114" i="20"/>
  <c r="F124" i="20" s="1"/>
  <c r="M124" i="20" s="1"/>
  <c r="F162" i="18"/>
  <c r="F175" i="18" s="1"/>
  <c r="M175" i="18" s="1"/>
  <c r="D128" i="19"/>
  <c r="D139" i="19" s="1"/>
  <c r="D106" i="21"/>
  <c r="D116" i="21" s="1"/>
  <c r="D162" i="18"/>
  <c r="E115" i="20"/>
  <c r="E125" i="20" s="1"/>
  <c r="L125" i="20" s="1"/>
  <c r="E118" i="20"/>
  <c r="L118" i="20" s="1"/>
  <c r="F164" i="18"/>
  <c r="F177" i="18" s="1"/>
  <c r="M177" i="18" s="1"/>
  <c r="E169" i="18"/>
  <c r="D172" i="18"/>
  <c r="D170" i="18"/>
  <c r="F129" i="19"/>
  <c r="F140" i="19" s="1"/>
  <c r="D105" i="21"/>
  <c r="D115" i="21" s="1"/>
  <c r="F108" i="21"/>
  <c r="F118" i="21" s="1"/>
  <c r="F130" i="19"/>
  <c r="F141" i="19" s="1"/>
  <c r="C110" i="21"/>
  <c r="H110" i="21" s="1"/>
  <c r="C109" i="21"/>
  <c r="H109" i="21" s="1"/>
  <c r="C108" i="21"/>
  <c r="C107" i="21"/>
  <c r="H107" i="21" s="1"/>
  <c r="C106" i="21"/>
  <c r="H106" i="21" s="1"/>
  <c r="C105" i="21"/>
  <c r="C115" i="21" s="1"/>
  <c r="D108" i="21"/>
  <c r="D118" i="21" s="1"/>
  <c r="D104" i="21"/>
  <c r="C104" i="21"/>
  <c r="H104" i="21" s="1"/>
  <c r="A104" i="21"/>
  <c r="A114" i="21" s="1"/>
  <c r="F103" i="21"/>
  <c r="F113" i="21" s="1"/>
  <c r="M113" i="21" s="1"/>
  <c r="E103" i="21"/>
  <c r="L103" i="21" s="1"/>
  <c r="D103" i="21"/>
  <c r="H100" i="21"/>
  <c r="H99" i="21"/>
  <c r="H98" i="21"/>
  <c r="H97" i="21"/>
  <c r="H96" i="21"/>
  <c r="H95" i="21"/>
  <c r="H94" i="21"/>
  <c r="I86" i="21"/>
  <c r="I68" i="21"/>
  <c r="I47" i="21"/>
  <c r="I30" i="21"/>
  <c r="I15" i="21"/>
  <c r="Z15" i="21" s="1"/>
  <c r="E114" i="20"/>
  <c r="E112" i="20"/>
  <c r="L112" i="20" s="1"/>
  <c r="D114" i="20"/>
  <c r="D112" i="20"/>
  <c r="C118" i="20"/>
  <c r="H118" i="20" s="1"/>
  <c r="C117" i="20"/>
  <c r="H117" i="20" s="1"/>
  <c r="C116" i="20"/>
  <c r="C126" i="20" s="1"/>
  <c r="H126" i="20" s="1"/>
  <c r="C115" i="20"/>
  <c r="H115" i="20" s="1"/>
  <c r="C114" i="20"/>
  <c r="C124" i="20" s="1"/>
  <c r="H124" i="20" s="1"/>
  <c r="C113" i="20"/>
  <c r="H113" i="20" s="1"/>
  <c r="C112" i="20"/>
  <c r="H112" i="20" s="1"/>
  <c r="A112" i="20"/>
  <c r="A122" i="20" s="1"/>
  <c r="F111" i="20"/>
  <c r="F121" i="20" s="1"/>
  <c r="M121" i="20" s="1"/>
  <c r="E111" i="20"/>
  <c r="L111" i="20" s="1"/>
  <c r="D111" i="20"/>
  <c r="K111" i="20" s="1"/>
  <c r="H108" i="20"/>
  <c r="H107" i="20"/>
  <c r="H106" i="20"/>
  <c r="H105" i="20"/>
  <c r="H104" i="20"/>
  <c r="H103" i="20"/>
  <c r="H102" i="20"/>
  <c r="C127" i="19"/>
  <c r="H127" i="19" s="1"/>
  <c r="H116" i="19"/>
  <c r="E126" i="19"/>
  <c r="E137" i="19" s="1"/>
  <c r="I95" i="20"/>
  <c r="I77" i="20"/>
  <c r="I53" i="20"/>
  <c r="I33" i="20"/>
  <c r="I14" i="20"/>
  <c r="C171" i="18"/>
  <c r="H171" i="18" s="1"/>
  <c r="C170" i="18"/>
  <c r="C183" i="18" s="1"/>
  <c r="H183" i="18" s="1"/>
  <c r="C169" i="18"/>
  <c r="H169" i="18" s="1"/>
  <c r="C170" i="15"/>
  <c r="H170" i="15" s="1"/>
  <c r="C169" i="15"/>
  <c r="H169" i="15" s="1"/>
  <c r="C168" i="15"/>
  <c r="H168" i="15" s="1"/>
  <c r="A148" i="15"/>
  <c r="A161" i="15" s="1"/>
  <c r="A174" i="15" s="1"/>
  <c r="C148" i="15"/>
  <c r="H148" i="15" s="1"/>
  <c r="C133" i="19"/>
  <c r="H133" i="19" s="1"/>
  <c r="C132" i="19"/>
  <c r="H132" i="19" s="1"/>
  <c r="C131" i="19"/>
  <c r="H131" i="19" s="1"/>
  <c r="C130" i="19"/>
  <c r="H130" i="19" s="1"/>
  <c r="C129" i="19"/>
  <c r="H129" i="19" s="1"/>
  <c r="C128" i="19"/>
  <c r="H128" i="19" s="1"/>
  <c r="C126" i="19"/>
  <c r="H126" i="19" s="1"/>
  <c r="C125" i="19"/>
  <c r="H125" i="19" s="1"/>
  <c r="E128" i="19"/>
  <c r="E139" i="19" s="1"/>
  <c r="H114" i="19"/>
  <c r="F124" i="19"/>
  <c r="E124" i="19"/>
  <c r="L124" i="19" s="1"/>
  <c r="H122" i="19"/>
  <c r="H121" i="19"/>
  <c r="H120" i="19"/>
  <c r="H119" i="19"/>
  <c r="H118" i="19"/>
  <c r="H117" i="19"/>
  <c r="H115" i="19"/>
  <c r="A125" i="19"/>
  <c r="A136" i="19" s="1"/>
  <c r="D124" i="19"/>
  <c r="K124" i="19" s="1"/>
  <c r="I108" i="19"/>
  <c r="I90" i="19"/>
  <c r="I14" i="19"/>
  <c r="H185" i="18"/>
  <c r="H181" i="18"/>
  <c r="H180" i="18"/>
  <c r="H179" i="18"/>
  <c r="H178" i="18"/>
  <c r="H177" i="18"/>
  <c r="H176" i="18"/>
  <c r="H172" i="18"/>
  <c r="H168" i="18"/>
  <c r="H167" i="18"/>
  <c r="H166" i="18"/>
  <c r="H165" i="18"/>
  <c r="H164" i="18"/>
  <c r="H163" i="18"/>
  <c r="H159" i="18"/>
  <c r="H158" i="18"/>
  <c r="H157" i="18"/>
  <c r="H156" i="18"/>
  <c r="H155" i="18"/>
  <c r="H154" i="18"/>
  <c r="H153" i="18"/>
  <c r="H152" i="18"/>
  <c r="H151" i="18"/>
  <c r="H150" i="18"/>
  <c r="F170" i="18"/>
  <c r="F183" i="18" s="1"/>
  <c r="M183" i="18" s="1"/>
  <c r="E163" i="18"/>
  <c r="K156" i="18"/>
  <c r="D163" i="18"/>
  <c r="H184" i="15"/>
  <c r="H183" i="15"/>
  <c r="H182" i="15"/>
  <c r="H181" i="15"/>
  <c r="H180" i="15"/>
  <c r="H179" i="15"/>
  <c r="H178" i="15"/>
  <c r="H177" i="15"/>
  <c r="H176" i="15"/>
  <c r="H175" i="15"/>
  <c r="H171" i="15"/>
  <c r="H167" i="15"/>
  <c r="H166" i="15"/>
  <c r="H165" i="15"/>
  <c r="H164" i="15"/>
  <c r="H163" i="15"/>
  <c r="H162" i="15"/>
  <c r="H158" i="15"/>
  <c r="H157" i="15"/>
  <c r="H156" i="15"/>
  <c r="H155" i="15"/>
  <c r="H154" i="15"/>
  <c r="H153" i="15"/>
  <c r="H152" i="15"/>
  <c r="H151" i="15"/>
  <c r="H150" i="15"/>
  <c r="H149" i="15"/>
  <c r="C149" i="18"/>
  <c r="H149" i="18" s="1"/>
  <c r="A149" i="18"/>
  <c r="A162" i="18" s="1"/>
  <c r="A175" i="18" s="1"/>
  <c r="F148" i="18"/>
  <c r="E148" i="18"/>
  <c r="D148" i="18"/>
  <c r="D161" i="18" s="1"/>
  <c r="I13" i="18"/>
  <c r="X13" i="18" s="1"/>
  <c r="A119" i="18"/>
  <c r="A120" i="18" s="1"/>
  <c r="B118" i="18"/>
  <c r="B119" i="18" s="1"/>
  <c r="B120" i="18" s="1"/>
  <c r="B24" i="18"/>
  <c r="B25" i="18" s="1"/>
  <c r="B26" i="18" s="1"/>
  <c r="B27" i="18" s="1"/>
  <c r="B28" i="18" s="1"/>
  <c r="B29" i="18" s="1"/>
  <c r="B30" i="18" s="1"/>
  <c r="B31" i="18" s="1"/>
  <c r="B32" i="18" s="1"/>
  <c r="B33" i="18" s="1"/>
  <c r="B34" i="18" s="1"/>
  <c r="B35" i="18" s="1"/>
  <c r="B36" i="18" s="1"/>
  <c r="B37" i="18" s="1"/>
  <c r="B60" i="18" s="1"/>
  <c r="B61" i="18" s="1"/>
  <c r="B62" i="18" s="1"/>
  <c r="B63" i="18" s="1"/>
  <c r="B64" i="18" s="1"/>
  <c r="B65" i="18" s="1"/>
  <c r="B66" i="18" s="1"/>
  <c r="B67" i="18" s="1"/>
  <c r="B68" i="18" s="1"/>
  <c r="B69" i="18" s="1"/>
  <c r="B70" i="18" s="1"/>
  <c r="B71" i="18" s="1"/>
  <c r="B72" i="18" s="1"/>
  <c r="B73" i="18" s="1"/>
  <c r="B74" i="18" s="1"/>
  <c r="B75" i="18" s="1"/>
  <c r="B76" i="18" s="1"/>
  <c r="B108" i="18" s="1"/>
  <c r="B109" i="18" s="1"/>
  <c r="B110" i="18" s="1"/>
  <c r="B111" i="18" s="1"/>
  <c r="B112" i="18" s="1"/>
  <c r="B113" i="18" s="1"/>
  <c r="B114" i="18" s="1"/>
  <c r="B115" i="18" s="1"/>
  <c r="A25" i="18"/>
  <c r="A26" i="18" s="1"/>
  <c r="A27" i="18" s="1"/>
  <c r="A28" i="18" s="1"/>
  <c r="A29" i="18" s="1"/>
  <c r="A30" i="18" s="1"/>
  <c r="A31" i="18" s="1"/>
  <c r="A32" i="18" s="1"/>
  <c r="A33" i="18" s="1"/>
  <c r="A34" i="18" s="1"/>
  <c r="A35" i="18" s="1"/>
  <c r="A36" i="18" s="1"/>
  <c r="A37" i="18" s="1"/>
  <c r="A60" i="18" s="1"/>
  <c r="A61" i="18" s="1"/>
  <c r="A62" i="18" s="1"/>
  <c r="A63" i="18" s="1"/>
  <c r="A64" i="18" s="1"/>
  <c r="A65" i="18" s="1"/>
  <c r="A66" i="18" s="1"/>
  <c r="A67" i="18" s="1"/>
  <c r="A68" i="18" s="1"/>
  <c r="A69" i="18" s="1"/>
  <c r="A70" i="18" s="1"/>
  <c r="A71" i="18" s="1"/>
  <c r="A72" i="18" s="1"/>
  <c r="A73" i="18" s="1"/>
  <c r="A74" i="18" s="1"/>
  <c r="A75" i="18" s="1"/>
  <c r="A76" i="18" s="1"/>
  <c r="A109" i="18" s="1"/>
  <c r="A110" i="18" s="1"/>
  <c r="A111" i="18" s="1"/>
  <c r="A112" i="18" s="1"/>
  <c r="A113" i="18" s="1"/>
  <c r="A114" i="18" s="1"/>
  <c r="A115" i="18" s="1"/>
  <c r="B12" i="18"/>
  <c r="A12" i="18"/>
  <c r="D161" i="15"/>
  <c r="D174" i="15" s="1"/>
  <c r="K174" i="15" s="1"/>
  <c r="D113" i="21" l="1"/>
  <c r="K113" i="21" s="1"/>
  <c r="K103" i="21"/>
  <c r="C162" i="18"/>
  <c r="H162" i="18" s="1"/>
  <c r="J9" i="20"/>
  <c r="J10" i="21" s="1"/>
  <c r="J43" i="19"/>
  <c r="J98" i="19"/>
  <c r="J73" i="19"/>
  <c r="C127" i="20"/>
  <c r="H127" i="20" s="1"/>
  <c r="J21" i="19"/>
  <c r="C119" i="21"/>
  <c r="H119" i="21" s="1"/>
  <c r="C120" i="21"/>
  <c r="H120" i="21" s="1"/>
  <c r="C116" i="21"/>
  <c r="H116" i="21" s="1"/>
  <c r="D121" i="20"/>
  <c r="K121" i="20" s="1"/>
  <c r="C123" i="20"/>
  <c r="H123" i="20" s="1"/>
  <c r="C143" i="19"/>
  <c r="H143" i="19" s="1"/>
  <c r="H170" i="18"/>
  <c r="C182" i="18"/>
  <c r="H182" i="18" s="1"/>
  <c r="E161" i="18"/>
  <c r="L161" i="18" s="1"/>
  <c r="C161" i="15"/>
  <c r="C174" i="15" s="1"/>
  <c r="H174" i="15" s="1"/>
  <c r="C140" i="19"/>
  <c r="H140" i="19" s="1"/>
  <c r="C128" i="20"/>
  <c r="H128" i="20" s="1"/>
  <c r="C138" i="19"/>
  <c r="H138" i="19" s="1"/>
  <c r="C125" i="20"/>
  <c r="H125" i="20" s="1"/>
  <c r="H115" i="21"/>
  <c r="C117" i="21"/>
  <c r="H117" i="21" s="1"/>
  <c r="K148" i="18"/>
  <c r="C184" i="18"/>
  <c r="H184" i="18" s="1"/>
  <c r="C122" i="20"/>
  <c r="H122" i="20" s="1"/>
  <c r="C118" i="21"/>
  <c r="H118" i="21" s="1"/>
  <c r="D166" i="18"/>
  <c r="K166" i="18" s="1"/>
  <c r="D168" i="18"/>
  <c r="D181" i="18" s="1"/>
  <c r="K181" i="18" s="1"/>
  <c r="F168" i="18"/>
  <c r="F181" i="18" s="1"/>
  <c r="M181" i="18" s="1"/>
  <c r="K107" i="20"/>
  <c r="D117" i="20"/>
  <c r="K117" i="20" s="1"/>
  <c r="D118" i="20"/>
  <c r="D128" i="20" s="1"/>
  <c r="K128" i="20" s="1"/>
  <c r="E172" i="18"/>
  <c r="L172" i="18" s="1"/>
  <c r="E168" i="18"/>
  <c r="L168" i="18" s="1"/>
  <c r="K118" i="19"/>
  <c r="F125" i="19"/>
  <c r="F136" i="19" s="1"/>
  <c r="M136" i="19" s="1"/>
  <c r="F113" i="20"/>
  <c r="F123" i="20" s="1"/>
  <c r="M123" i="20" s="1"/>
  <c r="D164" i="18"/>
  <c r="D177" i="18" s="1"/>
  <c r="K177" i="18" s="1"/>
  <c r="F171" i="18"/>
  <c r="F184" i="18" s="1"/>
  <c r="M184" i="18" s="1"/>
  <c r="F117" i="20"/>
  <c r="F127" i="20" s="1"/>
  <c r="M127" i="20" s="1"/>
  <c r="D130" i="19"/>
  <c r="D141" i="19" s="1"/>
  <c r="K141" i="19" s="1"/>
  <c r="E113" i="20"/>
  <c r="E123" i="20" s="1"/>
  <c r="L123" i="20" s="1"/>
  <c r="F131" i="19"/>
  <c r="F142" i="19" s="1"/>
  <c r="M142" i="19" s="1"/>
  <c r="D126" i="19"/>
  <c r="D137" i="19" s="1"/>
  <c r="F105" i="21"/>
  <c r="F115" i="21" s="1"/>
  <c r="K103" i="20"/>
  <c r="F115" i="20"/>
  <c r="F125" i="20" s="1"/>
  <c r="M125" i="20" s="1"/>
  <c r="E104" i="21"/>
  <c r="E114" i="21" s="1"/>
  <c r="L114" i="21" s="1"/>
  <c r="F126" i="19"/>
  <c r="F137" i="19" s="1"/>
  <c r="D115" i="20"/>
  <c r="D125" i="20" s="1"/>
  <c r="K125" i="20" s="1"/>
  <c r="D125" i="19"/>
  <c r="K125" i="19" s="1"/>
  <c r="F104" i="21"/>
  <c r="F114" i="21" s="1"/>
  <c r="M114" i="21" s="1"/>
  <c r="F128" i="19"/>
  <c r="F139" i="19" s="1"/>
  <c r="M139" i="19" s="1"/>
  <c r="E162" i="18"/>
  <c r="L162" i="18" s="1"/>
  <c r="E106" i="21"/>
  <c r="E116" i="21" s="1"/>
  <c r="Y14" i="20"/>
  <c r="E170" i="18"/>
  <c r="L170" i="18" s="1"/>
  <c r="E117" i="20"/>
  <c r="L117" i="20" s="1"/>
  <c r="K120" i="19"/>
  <c r="D171" i="18"/>
  <c r="D184" i="18" s="1"/>
  <c r="K184" i="18" s="1"/>
  <c r="F118" i="20"/>
  <c r="F128" i="20" s="1"/>
  <c r="M128" i="20" s="1"/>
  <c r="E129" i="19"/>
  <c r="E140" i="19" s="1"/>
  <c r="L140" i="19" s="1"/>
  <c r="E125" i="19"/>
  <c r="L125" i="19" s="1"/>
  <c r="D127" i="19"/>
  <c r="K127" i="19" s="1"/>
  <c r="K116" i="19"/>
  <c r="E166" i="18"/>
  <c r="Y86" i="21"/>
  <c r="Z126" i="18"/>
  <c r="X108" i="19"/>
  <c r="Z95" i="20"/>
  <c r="F127" i="19"/>
  <c r="F138" i="19" s="1"/>
  <c r="M138" i="19" s="1"/>
  <c r="F166" i="18"/>
  <c r="F179" i="18" s="1"/>
  <c r="M179" i="18" s="1"/>
  <c r="F106" i="21"/>
  <c r="F116" i="21" s="1"/>
  <c r="Z144" i="18"/>
  <c r="Y14" i="19"/>
  <c r="E131" i="19"/>
  <c r="E142" i="19" s="1"/>
  <c r="L142" i="19" s="1"/>
  <c r="Y33" i="20"/>
  <c r="Z86" i="21"/>
  <c r="Y77" i="20"/>
  <c r="E127" i="19"/>
  <c r="E138" i="19" s="1"/>
  <c r="L138" i="19" s="1"/>
  <c r="D133" i="19"/>
  <c r="D144" i="19" s="1"/>
  <c r="K144" i="19" s="1"/>
  <c r="D109" i="21"/>
  <c r="D119" i="21" s="1"/>
  <c r="E164" i="18"/>
  <c r="L164" i="18" s="1"/>
  <c r="X34" i="19"/>
  <c r="Y53" i="20"/>
  <c r="Z30" i="21"/>
  <c r="X90" i="19"/>
  <c r="Y38" i="18"/>
  <c r="D169" i="18"/>
  <c r="K169" i="18" s="1"/>
  <c r="K148" i="15"/>
  <c r="F161" i="18"/>
  <c r="F174" i="18" s="1"/>
  <c r="M174" i="18" s="1"/>
  <c r="H108" i="21"/>
  <c r="X47" i="21"/>
  <c r="X30" i="21"/>
  <c r="Y47" i="21"/>
  <c r="H105" i="21"/>
  <c r="Y30" i="21"/>
  <c r="K116" i="21"/>
  <c r="M118" i="21"/>
  <c r="C114" i="21"/>
  <c r="H114" i="21" s="1"/>
  <c r="E113" i="21"/>
  <c r="L113" i="21" s="1"/>
  <c r="K104" i="21"/>
  <c r="D114" i="21"/>
  <c r="K114" i="21" s="1"/>
  <c r="K94" i="21"/>
  <c r="X15" i="21"/>
  <c r="Y15" i="21"/>
  <c r="K159" i="18"/>
  <c r="K157" i="18"/>
  <c r="K149" i="18"/>
  <c r="E124" i="20"/>
  <c r="L124" i="20" s="1"/>
  <c r="L114" i="20"/>
  <c r="K112" i="20"/>
  <c r="D122" i="20"/>
  <c r="K122" i="20" s="1"/>
  <c r="D124" i="20"/>
  <c r="K124" i="20" s="1"/>
  <c r="K114" i="20"/>
  <c r="K104" i="20"/>
  <c r="H114" i="20"/>
  <c r="L115" i="20"/>
  <c r="H116" i="20"/>
  <c r="K102" i="20"/>
  <c r="E121" i="20"/>
  <c r="L121" i="20" s="1"/>
  <c r="E122" i="20"/>
  <c r="L122" i="20" s="1"/>
  <c r="E128" i="20"/>
  <c r="L128" i="20" s="1"/>
  <c r="X95" i="20"/>
  <c r="Y95" i="20"/>
  <c r="Z33" i="20"/>
  <c r="X33" i="20"/>
  <c r="Z14" i="20"/>
  <c r="X14" i="20"/>
  <c r="C136" i="19"/>
  <c r="H136" i="19" s="1"/>
  <c r="C137" i="19"/>
  <c r="H137" i="19" s="1"/>
  <c r="C139" i="19"/>
  <c r="H139" i="19" s="1"/>
  <c r="C141" i="19"/>
  <c r="H141" i="19" s="1"/>
  <c r="C142" i="19"/>
  <c r="H142" i="19" s="1"/>
  <c r="C144" i="19"/>
  <c r="H144" i="19" s="1"/>
  <c r="M140" i="19"/>
  <c r="L137" i="19"/>
  <c r="Z108" i="19"/>
  <c r="Y90" i="19"/>
  <c r="Z34" i="19"/>
  <c r="M141" i="19"/>
  <c r="L141" i="19"/>
  <c r="D135" i="19"/>
  <c r="K135" i="19" s="1"/>
  <c r="F135" i="19"/>
  <c r="M135" i="19" s="1"/>
  <c r="L126" i="19"/>
  <c r="L128" i="19"/>
  <c r="L139" i="19"/>
  <c r="K139" i="19"/>
  <c r="K128" i="19"/>
  <c r="K117" i="19"/>
  <c r="E135" i="19"/>
  <c r="L135" i="19" s="1"/>
  <c r="Z14" i="19"/>
  <c r="X14" i="19"/>
  <c r="D176" i="18"/>
  <c r="K176" i="18" s="1"/>
  <c r="K163" i="18"/>
  <c r="L163" i="18"/>
  <c r="E176" i="18"/>
  <c r="L176" i="18" s="1"/>
  <c r="E182" i="18"/>
  <c r="L182" i="18" s="1"/>
  <c r="L169" i="18"/>
  <c r="L171" i="18"/>
  <c r="E184" i="18"/>
  <c r="L184" i="18" s="1"/>
  <c r="K161" i="18"/>
  <c r="D174" i="18"/>
  <c r="K174" i="18" s="1"/>
  <c r="D185" i="18"/>
  <c r="K185" i="18" s="1"/>
  <c r="K172" i="18"/>
  <c r="D175" i="18"/>
  <c r="K175" i="18" s="1"/>
  <c r="K162" i="18"/>
  <c r="D183" i="18"/>
  <c r="K183" i="18" s="1"/>
  <c r="K170" i="18"/>
  <c r="K150" i="18"/>
  <c r="K161" i="15"/>
  <c r="X144" i="18"/>
  <c r="Y144" i="18"/>
  <c r="Y126" i="18"/>
  <c r="X77" i="18"/>
  <c r="X126" i="18"/>
  <c r="Z13" i="18"/>
  <c r="Y13" i="18"/>
  <c r="A121" i="18"/>
  <c r="A122" i="18" s="1"/>
  <c r="A123" i="18" s="1"/>
  <c r="A124" i="18" s="1"/>
  <c r="A125" i="18" s="1"/>
  <c r="A137" i="18" s="1"/>
  <c r="A138" i="18" s="1"/>
  <c r="A139" i="18" s="1"/>
  <c r="A140" i="18" s="1"/>
  <c r="A141" i="18" s="1"/>
  <c r="A142" i="18" s="1"/>
  <c r="A143" i="18" s="1"/>
  <c r="B121" i="18"/>
  <c r="B122" i="18" s="1"/>
  <c r="B123" i="18" s="1"/>
  <c r="B124" i="18" s="1"/>
  <c r="B125" i="18" s="1"/>
  <c r="B136" i="18" s="1"/>
  <c r="B137" i="18" s="1"/>
  <c r="B138" i="18" s="1"/>
  <c r="B139" i="18" s="1"/>
  <c r="B140" i="18" s="1"/>
  <c r="B141" i="18" s="1"/>
  <c r="B142" i="18" s="1"/>
  <c r="B143" i="18" s="1"/>
  <c r="F147" i="15"/>
  <c r="E147" i="15"/>
  <c r="D147" i="15"/>
  <c r="C175" i="18" l="1"/>
  <c r="H175" i="18" s="1"/>
  <c r="D136" i="19"/>
  <c r="K136" i="19" s="1"/>
  <c r="J63" i="20"/>
  <c r="J83" i="20"/>
  <c r="J43" i="20"/>
  <c r="J21" i="20"/>
  <c r="E185" i="18"/>
  <c r="L185" i="18" s="1"/>
  <c r="J75" i="21"/>
  <c r="J22" i="21"/>
  <c r="J57" i="21"/>
  <c r="J38" i="21"/>
  <c r="K118" i="20"/>
  <c r="L113" i="20"/>
  <c r="E183" i="18"/>
  <c r="L183" i="18" s="1"/>
  <c r="D182" i="18"/>
  <c r="K182" i="18" s="1"/>
  <c r="E174" i="18"/>
  <c r="L174" i="18" s="1"/>
  <c r="H161" i="15"/>
  <c r="K115" i="20"/>
  <c r="E175" i="18"/>
  <c r="L175" i="18" s="1"/>
  <c r="K164" i="18"/>
  <c r="D129" i="19"/>
  <c r="K129" i="19" s="1"/>
  <c r="K108" i="20"/>
  <c r="K151" i="18"/>
  <c r="E181" i="18"/>
  <c r="L181" i="18" s="1"/>
  <c r="M115" i="21"/>
  <c r="K105" i="20"/>
  <c r="L131" i="19"/>
  <c r="M137" i="19"/>
  <c r="E136" i="19"/>
  <c r="L136" i="19" s="1"/>
  <c r="K158" i="18"/>
  <c r="K171" i="18"/>
  <c r="K153" i="18"/>
  <c r="D179" i="18"/>
  <c r="K179" i="18" s="1"/>
  <c r="E177" i="18"/>
  <c r="L177" i="18" s="1"/>
  <c r="E132" i="19"/>
  <c r="E143" i="19" s="1"/>
  <c r="L143" i="19" s="1"/>
  <c r="K168" i="18"/>
  <c r="K155" i="18"/>
  <c r="Z77" i="18"/>
  <c r="X68" i="21"/>
  <c r="L118" i="21" s="1"/>
  <c r="F165" i="18"/>
  <c r="F178" i="18" s="1"/>
  <c r="M178" i="18" s="1"/>
  <c r="E109" i="21"/>
  <c r="L109" i="21" s="1"/>
  <c r="Z38" i="18"/>
  <c r="K122" i="19"/>
  <c r="K114" i="19"/>
  <c r="L129" i="19"/>
  <c r="X53" i="20"/>
  <c r="X77" i="20"/>
  <c r="F132" i="19"/>
  <c r="F143" i="19" s="1"/>
  <c r="M143" i="19" s="1"/>
  <c r="F110" i="21"/>
  <c r="F120" i="21" s="1"/>
  <c r="M120" i="21" s="1"/>
  <c r="X86" i="21"/>
  <c r="K137" i="19"/>
  <c r="K115" i="19"/>
  <c r="Y34" i="19"/>
  <c r="D131" i="19"/>
  <c r="D142" i="19" s="1"/>
  <c r="K142" i="19" s="1"/>
  <c r="E127" i="20"/>
  <c r="L127" i="20" s="1"/>
  <c r="D113" i="20"/>
  <c r="D123" i="20" s="1"/>
  <c r="K123" i="20" s="1"/>
  <c r="D127" i="20"/>
  <c r="K127" i="20" s="1"/>
  <c r="L127" i="19"/>
  <c r="X38" i="18"/>
  <c r="K152" i="18"/>
  <c r="D165" i="18"/>
  <c r="K165" i="18" s="1"/>
  <c r="L166" i="18"/>
  <c r="E179" i="18"/>
  <c r="L179" i="18" s="1"/>
  <c r="D138" i="19"/>
  <c r="K138" i="19" s="1"/>
  <c r="E165" i="18"/>
  <c r="E133" i="19"/>
  <c r="E144" i="19" s="1"/>
  <c r="L144" i="19" s="1"/>
  <c r="Z53" i="20"/>
  <c r="Y68" i="21"/>
  <c r="F109" i="21"/>
  <c r="F119" i="21" s="1"/>
  <c r="M119" i="21" s="1"/>
  <c r="F116" i="20"/>
  <c r="F126" i="20" s="1"/>
  <c r="M126" i="20" s="1"/>
  <c r="Z68" i="21"/>
  <c r="E110" i="21"/>
  <c r="E120" i="21" s="1"/>
  <c r="L120" i="21" s="1"/>
  <c r="Y77" i="18"/>
  <c r="Y108" i="19"/>
  <c r="Z90" i="19"/>
  <c r="Z77" i="20"/>
  <c r="F133" i="19"/>
  <c r="F144" i="19" s="1"/>
  <c r="M144" i="19" s="1"/>
  <c r="E167" i="18"/>
  <c r="E116" i="20"/>
  <c r="F167" i="18"/>
  <c r="F180" i="18" s="1"/>
  <c r="M180" i="18" s="1"/>
  <c r="Z47" i="21"/>
  <c r="L104" i="21"/>
  <c r="L108" i="21"/>
  <c r="M116" i="21"/>
  <c r="L105" i="21"/>
  <c r="D107" i="21"/>
  <c r="D117" i="21" s="1"/>
  <c r="K96" i="21"/>
  <c r="K106" i="21"/>
  <c r="K99" i="21"/>
  <c r="K95" i="21"/>
  <c r="K98" i="21"/>
  <c r="K133" i="19"/>
  <c r="L130" i="19"/>
  <c r="K130" i="19"/>
  <c r="K126" i="19"/>
  <c r="K119" i="19"/>
  <c r="E162" i="15"/>
  <c r="E164" i="15"/>
  <c r="E166" i="15"/>
  <c r="E168" i="15"/>
  <c r="E170" i="15"/>
  <c r="E161" i="15"/>
  <c r="K151" i="15"/>
  <c r="D164" i="15"/>
  <c r="K155" i="15"/>
  <c r="D168" i="15"/>
  <c r="K147" i="15"/>
  <c r="D160" i="15"/>
  <c r="K160" i="15" s="1"/>
  <c r="F162" i="15"/>
  <c r="F164" i="15"/>
  <c r="F166" i="15"/>
  <c r="F168" i="15"/>
  <c r="F170" i="15"/>
  <c r="F161" i="15"/>
  <c r="D165" i="15"/>
  <c r="K152" i="15"/>
  <c r="D169" i="15"/>
  <c r="K156" i="15"/>
  <c r="E160" i="15"/>
  <c r="E163" i="15"/>
  <c r="E165" i="15"/>
  <c r="E167" i="15"/>
  <c r="E169" i="15"/>
  <c r="E171" i="15"/>
  <c r="D162" i="15"/>
  <c r="K149" i="15"/>
  <c r="D166" i="15"/>
  <c r="K153" i="15"/>
  <c r="D170" i="15"/>
  <c r="K157" i="15"/>
  <c r="F160" i="15"/>
  <c r="F163" i="15"/>
  <c r="F165" i="15"/>
  <c r="F167" i="15"/>
  <c r="F169" i="15"/>
  <c r="F171" i="15"/>
  <c r="K150" i="15"/>
  <c r="D163" i="15"/>
  <c r="K154" i="15"/>
  <c r="D167" i="15"/>
  <c r="K158" i="15"/>
  <c r="D171" i="15"/>
  <c r="Z95" i="15"/>
  <c r="Y55" i="15"/>
  <c r="Y31" i="15"/>
  <c r="B12" i="15"/>
  <c r="B13" i="15" s="1"/>
  <c r="B14" i="15" s="1"/>
  <c r="B15" i="15" s="1"/>
  <c r="B16" i="15" s="1"/>
  <c r="B17" i="15" s="1"/>
  <c r="B18" i="15" s="1"/>
  <c r="B25" i="15" s="1"/>
  <c r="B19" i="15" s="1"/>
  <c r="B20" i="15" s="1"/>
  <c r="B21" i="15" s="1"/>
  <c r="B22" i="15" s="1"/>
  <c r="B23" i="15" s="1"/>
  <c r="B24" i="15" s="1"/>
  <c r="B26" i="15" s="1"/>
  <c r="B27" i="15" s="1"/>
  <c r="B28" i="15" s="1"/>
  <c r="B29" i="15" s="1"/>
  <c r="B30" i="15" s="1"/>
  <c r="B41" i="15" s="1"/>
  <c r="B42" i="15" s="1"/>
  <c r="B43" i="15" s="1"/>
  <c r="B44" i="15" s="1"/>
  <c r="B45" i="15" s="1"/>
  <c r="B46" i="15" s="1"/>
  <c r="B47" i="15" s="1"/>
  <c r="A12" i="15"/>
  <c r="A13" i="15" s="1"/>
  <c r="A14" i="15" s="1"/>
  <c r="A15" i="15" s="1"/>
  <c r="A16" i="15" s="1"/>
  <c r="A17" i="15" s="1"/>
  <c r="A18" i="15" s="1"/>
  <c r="A25" i="15" s="1"/>
  <c r="A19" i="15" s="1"/>
  <c r="A20" i="15" s="1"/>
  <c r="A21" i="15" s="1"/>
  <c r="A22" i="15" s="1"/>
  <c r="A23" i="15" s="1"/>
  <c r="A24" i="15" s="1"/>
  <c r="A26" i="15" s="1"/>
  <c r="A27" i="15" s="1"/>
  <c r="A28" i="15" s="1"/>
  <c r="A29" i="15" s="1"/>
  <c r="A30" i="15" s="1"/>
  <c r="E119" i="21" l="1"/>
  <c r="L119" i="21" s="1"/>
  <c r="D140" i="19"/>
  <c r="K140" i="19" s="1"/>
  <c r="K113" i="20"/>
  <c r="K131" i="19"/>
  <c r="L132" i="19"/>
  <c r="L133" i="19"/>
  <c r="D178" i="18"/>
  <c r="K178" i="18" s="1"/>
  <c r="K121" i="19"/>
  <c r="D132" i="19"/>
  <c r="E180" i="18"/>
  <c r="L180" i="18" s="1"/>
  <c r="L167" i="18"/>
  <c r="E126" i="20"/>
  <c r="L126" i="20" s="1"/>
  <c r="L116" i="20"/>
  <c r="D167" i="18"/>
  <c r="K154" i="18"/>
  <c r="L165" i="18"/>
  <c r="E178" i="18"/>
  <c r="L178" i="18" s="1"/>
  <c r="D110" i="21"/>
  <c r="K100" i="21"/>
  <c r="K106" i="20"/>
  <c r="D116" i="20"/>
  <c r="L110" i="21"/>
  <c r="E107" i="21"/>
  <c r="E117" i="21" s="1"/>
  <c r="L117" i="21" s="1"/>
  <c r="F107" i="21"/>
  <c r="F117" i="21" s="1"/>
  <c r="M117" i="21" s="1"/>
  <c r="L115" i="21"/>
  <c r="K97" i="21"/>
  <c r="L106" i="21"/>
  <c r="L116" i="21"/>
  <c r="K105" i="21"/>
  <c r="K115" i="21"/>
  <c r="K118" i="21"/>
  <c r="K108" i="21"/>
  <c r="K119" i="21"/>
  <c r="K109" i="21"/>
  <c r="F173" i="15"/>
  <c r="M173" i="15" s="1"/>
  <c r="D179" i="15"/>
  <c r="K179" i="15" s="1"/>
  <c r="K166" i="15"/>
  <c r="L171" i="15"/>
  <c r="E184" i="15"/>
  <c r="L184" i="15" s="1"/>
  <c r="L167" i="15"/>
  <c r="E180" i="15"/>
  <c r="L180" i="15" s="1"/>
  <c r="L163" i="15"/>
  <c r="E176" i="15"/>
  <c r="L176" i="15" s="1"/>
  <c r="D182" i="15"/>
  <c r="K182" i="15" s="1"/>
  <c r="K169" i="15"/>
  <c r="F181" i="15"/>
  <c r="M181" i="15" s="1"/>
  <c r="F177" i="15"/>
  <c r="M177" i="15" s="1"/>
  <c r="E183" i="15"/>
  <c r="L183" i="15" s="1"/>
  <c r="L170" i="15"/>
  <c r="E179" i="15"/>
  <c r="L179" i="15" s="1"/>
  <c r="L166" i="15"/>
  <c r="E175" i="15"/>
  <c r="L175" i="15" s="1"/>
  <c r="L162" i="15"/>
  <c r="D180" i="15"/>
  <c r="K180" i="15" s="1"/>
  <c r="K167" i="15"/>
  <c r="E182" i="15"/>
  <c r="L182" i="15" s="1"/>
  <c r="L169" i="15"/>
  <c r="E178" i="15"/>
  <c r="L178" i="15" s="1"/>
  <c r="L165" i="15"/>
  <c r="L160" i="15"/>
  <c r="E173" i="15"/>
  <c r="L173" i="15" s="1"/>
  <c r="F183" i="15"/>
  <c r="M183" i="15" s="1"/>
  <c r="F179" i="15"/>
  <c r="M179" i="15" s="1"/>
  <c r="F175" i="15"/>
  <c r="M175" i="15" s="1"/>
  <c r="D181" i="15"/>
  <c r="K181" i="15" s="1"/>
  <c r="K168" i="15"/>
  <c r="E174" i="15"/>
  <c r="L174" i="15" s="1"/>
  <c r="L161" i="15"/>
  <c r="E181" i="15"/>
  <c r="L181" i="15" s="1"/>
  <c r="L168" i="15"/>
  <c r="E177" i="15"/>
  <c r="L177" i="15" s="1"/>
  <c r="L164" i="15"/>
  <c r="F184" i="15"/>
  <c r="M184" i="15" s="1"/>
  <c r="F180" i="15"/>
  <c r="M180" i="15" s="1"/>
  <c r="F176" i="15"/>
  <c r="M176" i="15" s="1"/>
  <c r="D183" i="15"/>
  <c r="K183" i="15" s="1"/>
  <c r="K170" i="15"/>
  <c r="D175" i="15"/>
  <c r="K175" i="15" s="1"/>
  <c r="K162" i="15"/>
  <c r="D178" i="15"/>
  <c r="K178" i="15" s="1"/>
  <c r="K165" i="15"/>
  <c r="D184" i="15"/>
  <c r="K184" i="15" s="1"/>
  <c r="K171" i="15"/>
  <c r="D176" i="15"/>
  <c r="K176" i="15" s="1"/>
  <c r="K163" i="15"/>
  <c r="F182" i="15"/>
  <c r="M182" i="15" s="1"/>
  <c r="F178" i="15"/>
  <c r="M178" i="15" s="1"/>
  <c r="F174" i="15"/>
  <c r="M174" i="15" s="1"/>
  <c r="D173" i="15"/>
  <c r="K173" i="15" s="1"/>
  <c r="D177" i="15"/>
  <c r="K177" i="15" s="1"/>
  <c r="K164" i="15"/>
  <c r="Z31" i="15"/>
  <c r="Z55" i="15"/>
  <c r="X95" i="15"/>
  <c r="Y95" i="15"/>
  <c r="X31" i="15"/>
  <c r="B48" i="15"/>
  <c r="B49" i="15" s="1"/>
  <c r="B50" i="15" s="1"/>
  <c r="B51" i="15" s="1"/>
  <c r="B52" i="15" s="1"/>
  <c r="B53" i="15" s="1"/>
  <c r="B54"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109" i="15" s="1"/>
  <c r="B110" i="15" s="1"/>
  <c r="B111" i="15" s="1"/>
  <c r="B112" i="15" s="1"/>
  <c r="A41" i="15"/>
  <c r="A42" i="15" s="1"/>
  <c r="A43" i="15" s="1"/>
  <c r="A44" i="15" s="1"/>
  <c r="A45" i="15" s="1"/>
  <c r="A46" i="15" s="1"/>
  <c r="A47" i="15" s="1"/>
  <c r="A48" i="15" s="1"/>
  <c r="A49" i="15" s="1"/>
  <c r="A50" i="15" s="1"/>
  <c r="A51" i="15" s="1"/>
  <c r="A52" i="15" s="1"/>
  <c r="A53" i="15" s="1"/>
  <c r="A54" i="15" s="1"/>
  <c r="H48" i="15"/>
  <c r="K116" i="20" l="1"/>
  <c r="D126" i="20"/>
  <c r="K126" i="20" s="1"/>
  <c r="D143" i="19"/>
  <c r="K143" i="19" s="1"/>
  <c r="K132" i="19"/>
  <c r="D120" i="21"/>
  <c r="K120" i="21" s="1"/>
  <c r="K110" i="21"/>
  <c r="D180" i="18"/>
  <c r="K180" i="18" s="1"/>
  <c r="K167" i="18"/>
  <c r="L107" i="21"/>
  <c r="K107" i="21"/>
  <c r="K117" i="21"/>
  <c r="B114" i="15"/>
  <c r="B116" i="15" s="1"/>
  <c r="B117" i="15" s="1"/>
  <c r="B118" i="15" s="1"/>
  <c r="B119" i="15" s="1"/>
  <c r="B120" i="15" s="1"/>
  <c r="B121" i="15" s="1"/>
  <c r="A66" i="15"/>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B122" i="15" l="1"/>
  <c r="B123" i="15" s="1"/>
  <c r="B124" i="15" s="1"/>
  <c r="B125" i="15" s="1"/>
  <c r="B126" i="15" s="1"/>
  <c r="B127" i="15" s="1"/>
  <c r="B128" i="15" s="1"/>
  <c r="B129" i="15" s="1"/>
  <c r="B130" i="15" s="1"/>
  <c r="B140" i="15"/>
  <c r="B141" i="15" s="1"/>
  <c r="I142" i="15" s="1"/>
  <c r="A109" i="15"/>
  <c r="A110" i="15" s="1"/>
  <c r="A111" i="15" s="1"/>
  <c r="A112" i="15" s="1"/>
  <c r="Z142" i="15" l="1"/>
  <c r="Y142" i="15"/>
  <c r="X142" i="15"/>
  <c r="Z131" i="15"/>
  <c r="X131" i="15"/>
  <c r="Y131" i="15"/>
  <c r="A114" i="15"/>
  <c r="A116" i="15" s="1"/>
  <c r="A117" i="15" s="1"/>
  <c r="A118" i="15" s="1"/>
  <c r="A119" i="15" s="1"/>
  <c r="A120" i="15" s="1"/>
  <c r="A121" i="15" s="1"/>
  <c r="A122" i="15" l="1"/>
  <c r="A123" i="15" s="1"/>
  <c r="A124" i="15" s="1"/>
  <c r="A125" i="15" s="1"/>
  <c r="A126" i="15" s="1"/>
  <c r="A127" i="15" s="1"/>
  <c r="A128" i="15" s="1"/>
  <c r="A129" i="15" s="1"/>
  <c r="A130" i="15" s="1"/>
  <c r="A140" i="15" s="1"/>
  <c r="A141" i="15" s="1"/>
</calcChain>
</file>

<file path=xl/sharedStrings.xml><?xml version="1.0" encoding="utf-8"?>
<sst xmlns="http://schemas.openxmlformats.org/spreadsheetml/2006/main" count="1004" uniqueCount="463">
  <si>
    <t>意思決定を支える力</t>
  </si>
  <si>
    <t>複雑な意思決定プロセスにおいて、多職種も含めた調整的役割を担うことができる</t>
  </si>
  <si>
    <t xml:space="preserve">
意思決定を支える力</t>
    <rPh sb="1" eb="3">
      <t>イシ</t>
    </rPh>
    <rPh sb="3" eb="5">
      <t>ケッテイ</t>
    </rPh>
    <rPh sb="6" eb="7">
      <t>ササ</t>
    </rPh>
    <rPh sb="9" eb="10">
      <t>チカラ</t>
    </rPh>
    <phoneticPr fontId="1"/>
  </si>
  <si>
    <t>ケアの受け手の複雑なニーズに対応できるように、多職種の力を引き出し連携に活かす</t>
  </si>
  <si>
    <t xml:space="preserve">
協働する力</t>
    <rPh sb="1" eb="3">
      <t>キョウドウ</t>
    </rPh>
    <rPh sb="5" eb="6">
      <t>チカラ</t>
    </rPh>
    <phoneticPr fontId="1"/>
  </si>
  <si>
    <t>情報管理</t>
    <rPh sb="0" eb="1">
      <t>ジョウ</t>
    </rPh>
    <rPh sb="1" eb="2">
      <t>ホウ</t>
    </rPh>
    <rPh sb="2" eb="4">
      <t>カンリ</t>
    </rPh>
    <phoneticPr fontId="1"/>
  </si>
  <si>
    <t>在宅看護過程</t>
    <rPh sb="0" eb="2">
      <t>ザイタク</t>
    </rPh>
    <rPh sb="2" eb="4">
      <t>カンゴ</t>
    </rPh>
    <rPh sb="4" eb="6">
      <t>カテイ</t>
    </rPh>
    <phoneticPr fontId="1"/>
  </si>
  <si>
    <t>感染管理</t>
    <rPh sb="0" eb="2">
      <t>カンセン</t>
    </rPh>
    <rPh sb="2" eb="4">
      <t>カンリ</t>
    </rPh>
    <phoneticPr fontId="1"/>
  </si>
  <si>
    <t>最新の知見を取り入れた創造的な看護を実践する</t>
  </si>
  <si>
    <t>在宅看護認識・技術</t>
    <rPh sb="0" eb="2">
      <t>ザイタク</t>
    </rPh>
    <rPh sb="2" eb="4">
      <t>カンゴ</t>
    </rPh>
    <rPh sb="4" eb="6">
      <t>ニンシキ</t>
    </rPh>
    <rPh sb="7" eb="9">
      <t>ギジュツ</t>
    </rPh>
    <phoneticPr fontId="1"/>
  </si>
  <si>
    <t xml:space="preserve">
ケアする力</t>
    <rPh sb="5" eb="6">
      <t>チカラ</t>
    </rPh>
    <phoneticPr fontId="1"/>
  </si>
  <si>
    <t>アセスメント力</t>
  </si>
  <si>
    <t>ケアの受け手や状況(場）の関連や意味をふまえニーズをとらえる</t>
  </si>
  <si>
    <t>情報収集能力</t>
    <rPh sb="0" eb="1">
      <t>ジョウ</t>
    </rPh>
    <rPh sb="1" eb="2">
      <t>ホウ</t>
    </rPh>
    <rPh sb="2" eb="4">
      <t>シュウシュウ</t>
    </rPh>
    <rPh sb="4" eb="6">
      <t>ノウリョク</t>
    </rPh>
    <phoneticPr fontId="1"/>
  </si>
  <si>
    <t xml:space="preserve">
ニーズを捉える力</t>
    <rPh sb="5" eb="6">
      <t>トラ</t>
    </rPh>
    <rPh sb="8" eb="9">
      <t>チカラ</t>
    </rPh>
    <phoneticPr fontId="1"/>
  </si>
  <si>
    <t>基本的姿勢</t>
    <rPh sb="0" eb="3">
      <t>キホンテキ</t>
    </rPh>
    <rPh sb="3" eb="5">
      <t>シセイ</t>
    </rPh>
    <phoneticPr fontId="1"/>
  </si>
  <si>
    <t>訪問看護師ステップアップシート</t>
    <rPh sb="0" eb="2">
      <t>ホウモン</t>
    </rPh>
    <rPh sb="2" eb="4">
      <t>カンゴ</t>
    </rPh>
    <rPh sb="4" eb="5">
      <t>シ</t>
    </rPh>
    <phoneticPr fontId="1"/>
  </si>
  <si>
    <t>ケアの受け手や周囲の人々の意思決定に伴うゆらぎを共有でき、選択を尊重できる</t>
  </si>
  <si>
    <t>ケアの受け手を取り巻く多職種の力を調整し連携できる</t>
  </si>
  <si>
    <t>様々な技術を選択・応用し看護を実践する</t>
  </si>
  <si>
    <t>ケアの受け手や状況(場）を統合しニーズをとらえる</t>
  </si>
  <si>
    <t>ケアの受け手や周囲の人々に意思決定に必要な情報提供や場の設定ができる</t>
  </si>
  <si>
    <t>ケアの受け手やその関係者、多職種と連携ができる</t>
  </si>
  <si>
    <t>ケアの受け手や状況(場）の特性をふまえたニーズをとらえる</t>
  </si>
  <si>
    <t>管理者や同僚の支援が必要か判断し、支援を求めることができる</t>
    <rPh sb="0" eb="3">
      <t>カンリシャ</t>
    </rPh>
    <rPh sb="4" eb="6">
      <t>ドウリョウ</t>
    </rPh>
    <rPh sb="7" eb="9">
      <t>シエン</t>
    </rPh>
    <rPh sb="10" eb="12">
      <t>ヒツヨウ</t>
    </rPh>
    <rPh sb="13" eb="15">
      <t>ハンダン</t>
    </rPh>
    <rPh sb="17" eb="19">
      <t>シエン</t>
    </rPh>
    <rPh sb="20" eb="21">
      <t>モト</t>
    </rPh>
    <phoneticPr fontId="1"/>
  </si>
  <si>
    <t>看護の展開に必要な関係者を特定し、情報交換ができる</t>
  </si>
  <si>
    <t>ケアの受け手や状況(場）に応じた看護を実践する</t>
  </si>
  <si>
    <t>アセスメント力</t>
    <rPh sb="6" eb="7">
      <t>リョク</t>
    </rPh>
    <phoneticPr fontId="1"/>
  </si>
  <si>
    <t>ケアの受け手や状況（場）のニーズを自らとらえる</t>
  </si>
  <si>
    <t>自己の感染予防に努めることができる</t>
    <rPh sb="8" eb="9">
      <t>ツト</t>
    </rPh>
    <phoneticPr fontId="1"/>
  </si>
  <si>
    <t>意思決定を支える力</t>
    <rPh sb="0" eb="2">
      <t>イシ</t>
    </rPh>
    <rPh sb="2" eb="4">
      <t>ケッテイ</t>
    </rPh>
    <rPh sb="5" eb="6">
      <t>ササ</t>
    </rPh>
    <rPh sb="8" eb="9">
      <t>チカラ</t>
    </rPh>
    <phoneticPr fontId="1"/>
  </si>
  <si>
    <t>関係者と情報共有ができる</t>
  </si>
  <si>
    <t>助言を得ながら、安全な看護を実践する</t>
  </si>
  <si>
    <t>＊技術チェックリスト参照</t>
    <rPh sb="1" eb="3">
      <t>ギジュツ</t>
    </rPh>
    <rPh sb="10" eb="12">
      <t>サンショウ</t>
    </rPh>
    <phoneticPr fontId="1"/>
  </si>
  <si>
    <t>標準的な看護計画に基づき自立して看護を実践する</t>
  </si>
  <si>
    <t>ケアの受け手に合う個別的な看護を実践する</t>
  </si>
  <si>
    <t>幅広い視野で予測的判断をもち看護を実践する</t>
  </si>
  <si>
    <t>より複雑な状況において、ケアの受け手にとっての最適な手段を選択しQOLを高めるための看護を実践する</t>
  </si>
  <si>
    <t>リスクマネジメント</t>
    <phoneticPr fontId="1"/>
  </si>
  <si>
    <t>健康状態に不安を感じたときは速やかに対処できる</t>
    <phoneticPr fontId="1"/>
  </si>
  <si>
    <t xml:space="preserve">
基本的姿勢</t>
    <rPh sb="1" eb="4">
      <t>キホンテキ</t>
    </rPh>
    <rPh sb="4" eb="6">
      <t>シセイ</t>
    </rPh>
    <phoneticPr fontId="1"/>
  </si>
  <si>
    <t>別添</t>
    <rPh sb="0" eb="2">
      <t>ベッテン</t>
    </rPh>
    <phoneticPr fontId="1"/>
  </si>
  <si>
    <t>レベルの定義</t>
    <rPh sb="4" eb="6">
      <t>テイギ</t>
    </rPh>
    <phoneticPr fontId="1"/>
  </si>
  <si>
    <t>【レベル毎の目標】</t>
    <rPh sb="4" eb="5">
      <t>ゴト</t>
    </rPh>
    <rPh sb="6" eb="8">
      <t>モクヒョウ</t>
    </rPh>
    <phoneticPr fontId="1"/>
  </si>
  <si>
    <t xml:space="preserve">
ケアする力</t>
  </si>
  <si>
    <t>① 指導を受けながら看護手順に沿ったケアが実施できる</t>
    <phoneticPr fontId="1"/>
  </si>
  <si>
    <t>③ 看護手順やガイドラインに沿って、基本的看護技術を用いて看護援助ができる</t>
    <phoneticPr fontId="1"/>
  </si>
  <si>
    <t xml:space="preserve">
ニーズを捉える力</t>
  </si>
  <si>
    <t xml:space="preserve">
採用時基本</t>
    <rPh sb="1" eb="4">
      <t>サイヨウジ</t>
    </rPh>
    <rPh sb="4" eb="6">
      <t>キホン</t>
    </rPh>
    <phoneticPr fontId="1"/>
  </si>
  <si>
    <t>各種届出書類・必要な手続き理解できる</t>
    <rPh sb="0" eb="2">
      <t>カクシュ</t>
    </rPh>
    <rPh sb="2" eb="4">
      <t>トドケデ</t>
    </rPh>
    <rPh sb="4" eb="6">
      <t>ショルイ</t>
    </rPh>
    <rPh sb="7" eb="9">
      <t>ヒツヨウ</t>
    </rPh>
    <rPh sb="10" eb="12">
      <t>テツヅ</t>
    </rPh>
    <rPh sb="13" eb="15">
      <t>リカイ</t>
    </rPh>
    <phoneticPr fontId="3"/>
  </si>
  <si>
    <t>緊急時連絡網を理解できる</t>
    <rPh sb="0" eb="3">
      <t>キンキュウジ</t>
    </rPh>
    <rPh sb="3" eb="6">
      <t>レンラクモウ</t>
    </rPh>
    <rPh sb="7" eb="9">
      <t>リカイ</t>
    </rPh>
    <phoneticPr fontId="3"/>
  </si>
  <si>
    <t>事業所内の情報セキュリティーについて理解でき行動できる</t>
    <rPh sb="0" eb="3">
      <t>ジギョウショ</t>
    </rPh>
    <rPh sb="3" eb="4">
      <t>ナイ</t>
    </rPh>
    <rPh sb="5" eb="7">
      <t>ジョウホウ</t>
    </rPh>
    <rPh sb="18" eb="20">
      <t>リカイ</t>
    </rPh>
    <rPh sb="22" eb="24">
      <t>コウドウ</t>
    </rPh>
    <phoneticPr fontId="3"/>
  </si>
  <si>
    <t>＊書類チェックリスト参照</t>
    <rPh sb="1" eb="3">
      <t>ショルイ</t>
    </rPh>
    <rPh sb="10" eb="12">
      <t>サンショウ</t>
    </rPh>
    <phoneticPr fontId="1"/>
  </si>
  <si>
    <t>地域の交通事情を理解し地域の特徴が理解できる</t>
    <rPh sb="0" eb="2">
      <t>チイキ</t>
    </rPh>
    <rPh sb="3" eb="5">
      <t>コウツウ</t>
    </rPh>
    <rPh sb="5" eb="7">
      <t>ジジョウ</t>
    </rPh>
    <rPh sb="8" eb="10">
      <t>リカイ</t>
    </rPh>
    <rPh sb="11" eb="13">
      <t>チイキ</t>
    </rPh>
    <rPh sb="14" eb="16">
      <t>トクチョウ</t>
    </rPh>
    <rPh sb="17" eb="19">
      <t>リカイ</t>
    </rPh>
    <phoneticPr fontId="1"/>
  </si>
  <si>
    <t>訪問看護に必要な書類について理解できる</t>
    <rPh sb="0" eb="2">
      <t>ホウモン</t>
    </rPh>
    <rPh sb="2" eb="4">
      <t>カンゴ</t>
    </rPh>
    <rPh sb="5" eb="7">
      <t>ヒツヨウ</t>
    </rPh>
    <rPh sb="8" eb="10">
      <t>ショルイ</t>
    </rPh>
    <rPh sb="14" eb="16">
      <t>リカイ</t>
    </rPh>
    <phoneticPr fontId="1"/>
  </si>
  <si>
    <t>利用者・家族の人権や自由が侵害されるような状況にある場合、それを感知し、報告できる</t>
    <rPh sb="0" eb="3">
      <t>リヨウシャ</t>
    </rPh>
    <rPh sb="4" eb="6">
      <t>カゾク</t>
    </rPh>
    <rPh sb="7" eb="9">
      <t>ジンケン</t>
    </rPh>
    <rPh sb="10" eb="12">
      <t>ジユウ</t>
    </rPh>
    <rPh sb="13" eb="15">
      <t>シンガイ</t>
    </rPh>
    <rPh sb="21" eb="23">
      <t>ジョウキョウ</t>
    </rPh>
    <rPh sb="26" eb="28">
      <t>バアイ</t>
    </rPh>
    <rPh sb="32" eb="34">
      <t>カンチ</t>
    </rPh>
    <rPh sb="36" eb="38">
      <t>ホウコク</t>
    </rPh>
    <phoneticPr fontId="1"/>
  </si>
  <si>
    <t>利用者や家族との約束や、依頼されたことについて誠実に対応できる</t>
    <phoneticPr fontId="1"/>
  </si>
  <si>
    <t>利用者に問題に対して意識をもって関わり、気づいた問題に対して他者に伝え理解を得ることができる</t>
    <phoneticPr fontId="1"/>
  </si>
  <si>
    <t>療養上必要な情報を得ることや、看護師の助言等を伝えやすい関係を利用者・家族と築くことができる</t>
    <rPh sb="0" eb="2">
      <t>リョウヨウ</t>
    </rPh>
    <rPh sb="2" eb="3">
      <t>ジョウ</t>
    </rPh>
    <rPh sb="3" eb="5">
      <t>ヒツヨウ</t>
    </rPh>
    <rPh sb="6" eb="8">
      <t>ジョウホウ</t>
    </rPh>
    <rPh sb="9" eb="10">
      <t>エ</t>
    </rPh>
    <rPh sb="15" eb="17">
      <t>カンゴ</t>
    </rPh>
    <rPh sb="17" eb="18">
      <t>シ</t>
    </rPh>
    <phoneticPr fontId="1"/>
  </si>
  <si>
    <t>守秘義務を厳守し、プライバシーに配慮することができる</t>
    <rPh sb="0" eb="2">
      <t>シュヒ</t>
    </rPh>
    <rPh sb="2" eb="4">
      <t>ギム</t>
    </rPh>
    <rPh sb="5" eb="7">
      <t>ゲンシュ</t>
    </rPh>
    <rPh sb="16" eb="18">
      <t>ハイリョ</t>
    </rPh>
    <phoneticPr fontId="3"/>
  </si>
  <si>
    <t>看護は利用者中心のサービスであることを認識し、利用者・家族に接することができる</t>
    <rPh sb="0" eb="2">
      <t>カンゴ</t>
    </rPh>
    <rPh sb="3" eb="6">
      <t>リヨウシャ</t>
    </rPh>
    <rPh sb="6" eb="8">
      <t>チュウシン</t>
    </rPh>
    <rPh sb="19" eb="21">
      <t>ニンシキ</t>
    </rPh>
    <rPh sb="23" eb="26">
      <t>リヨウシャ</t>
    </rPh>
    <rPh sb="27" eb="29">
      <t>カゾク</t>
    </rPh>
    <rPh sb="30" eb="31">
      <t>セッ</t>
    </rPh>
    <phoneticPr fontId="3"/>
  </si>
  <si>
    <t>自分の悩みや困難体験を言語化し、他者の支援を得ることができる</t>
    <rPh sb="0" eb="2">
      <t>ジブン</t>
    </rPh>
    <rPh sb="3" eb="4">
      <t>ナヤ</t>
    </rPh>
    <rPh sb="6" eb="8">
      <t>コンナン</t>
    </rPh>
    <rPh sb="8" eb="10">
      <t>タイケン</t>
    </rPh>
    <rPh sb="11" eb="14">
      <t>ゲンゴカ</t>
    </rPh>
    <rPh sb="16" eb="18">
      <t>タシャ</t>
    </rPh>
    <rPh sb="19" eb="21">
      <t>シエン</t>
    </rPh>
    <rPh sb="22" eb="23">
      <t>エ</t>
    </rPh>
    <phoneticPr fontId="3"/>
  </si>
  <si>
    <t>情報収集力</t>
    <rPh sb="0" eb="2">
      <t>ジョウホウ</t>
    </rPh>
    <rPh sb="2" eb="4">
      <t>シュウシュウ</t>
    </rPh>
    <rPh sb="4" eb="5">
      <t>リョク</t>
    </rPh>
    <phoneticPr fontId="1"/>
  </si>
  <si>
    <t>自然な日常会話の中で利用者・家族から必要な情報をえることができる　(状態観察を含む）</t>
  </si>
  <si>
    <t>　・看護計画を評価し、再アセスメントにより新たな課題を抽出できる</t>
  </si>
  <si>
    <t>①　自立してケアの受け手に必要な身体的、精神的、社会的、スピリチュアルな側面から必要な情報収集ができる　</t>
  </si>
  <si>
    <t>②　得られた情報をもとに、ケアの受け手の全体像としての課題をとらえることができる</t>
  </si>
  <si>
    <t>人間関係能力</t>
  </si>
  <si>
    <t>利用者・家族が自ら不安や相談事を表出できるような関係性を築くことができる</t>
    <rPh sb="0" eb="3">
      <t>リヨウシャ</t>
    </rPh>
    <rPh sb="4" eb="6">
      <t>カゾク</t>
    </rPh>
    <rPh sb="7" eb="8">
      <t>ミズカ</t>
    </rPh>
    <rPh sb="9" eb="11">
      <t>フアン</t>
    </rPh>
    <rPh sb="12" eb="15">
      <t>ソウダンゴト</t>
    </rPh>
    <rPh sb="16" eb="18">
      <t>ヒョウシュツ</t>
    </rPh>
    <rPh sb="24" eb="27">
      <t>カンケイセイ</t>
    </rPh>
    <rPh sb="28" eb="29">
      <t>キズ</t>
    </rPh>
    <phoneticPr fontId="1"/>
  </si>
  <si>
    <t>②　得られた情報から優先度の高いニーズをとらえることができる</t>
  </si>
  <si>
    <t>介護保険制度について、利用者･家族等に説明することができる</t>
    <rPh sb="0" eb="2">
      <t>カイゴ</t>
    </rPh>
    <rPh sb="2" eb="4">
      <t>ホケン</t>
    </rPh>
    <rPh sb="4" eb="6">
      <t>セイド</t>
    </rPh>
    <rPh sb="11" eb="14">
      <t>リヨウシャ</t>
    </rPh>
    <rPh sb="15" eb="17">
      <t>カゾク</t>
    </rPh>
    <rPh sb="17" eb="18">
      <t>ナド</t>
    </rPh>
    <rPh sb="19" eb="21">
      <t>セツメイ</t>
    </rPh>
    <phoneticPr fontId="3"/>
  </si>
  <si>
    <t>医療保険制度について、利用者･家族等に説明することができる</t>
    <rPh sb="0" eb="2">
      <t>イリョウ</t>
    </rPh>
    <rPh sb="2" eb="4">
      <t>ホケン</t>
    </rPh>
    <rPh sb="4" eb="6">
      <t>セイド</t>
    </rPh>
    <rPh sb="11" eb="14">
      <t>リヨウシャ</t>
    </rPh>
    <rPh sb="15" eb="17">
      <t>カゾク</t>
    </rPh>
    <rPh sb="17" eb="18">
      <t>ナド</t>
    </rPh>
    <rPh sb="19" eb="21">
      <t>セツメイ</t>
    </rPh>
    <phoneticPr fontId="3"/>
  </si>
  <si>
    <t xml:space="preserve">　・訪問看護ステーション内外の看護チームの目標に照らして、予後予測に基づき、看護実践の変更と評価ができる
</t>
  </si>
  <si>
    <t>　・在宅ケアチームにおいて、多職種と連携しながら在宅療養を支える医療者として調整力を発揮できる</t>
  </si>
  <si>
    <t>　　　（教育担当者・管理者）</t>
  </si>
  <si>
    <t>①　予測的な状況判断のもと身体的、精神的、社会的、スピリチュアルな側面から必要な情報収集ができる</t>
  </si>
  <si>
    <t>②　意図的に収集した情報を統合し、ニーズをとらえることができる</t>
  </si>
  <si>
    <t>訪問看護に関わる公費負担の諸制度について、利用者・家族等に説明することができる</t>
    <rPh sb="0" eb="2">
      <t>ホウモン</t>
    </rPh>
    <rPh sb="2" eb="4">
      <t>カンゴ</t>
    </rPh>
    <rPh sb="5" eb="6">
      <t>カカ</t>
    </rPh>
    <rPh sb="8" eb="10">
      <t>コウヒ</t>
    </rPh>
    <rPh sb="10" eb="12">
      <t>フタン</t>
    </rPh>
    <rPh sb="13" eb="16">
      <t>ショセイド</t>
    </rPh>
    <rPh sb="21" eb="24">
      <t>リヨウシャ</t>
    </rPh>
    <rPh sb="25" eb="27">
      <t>カゾク</t>
    </rPh>
    <rPh sb="27" eb="28">
      <t>ナド</t>
    </rPh>
    <rPh sb="29" eb="31">
      <t>セツメイ</t>
    </rPh>
    <phoneticPr fontId="1"/>
  </si>
  <si>
    <t>利用者の疾患の予後や治療による影響、今後の療養場所を考慮し、どのような医療処置の導入を選択するか等の予測をしながら、情報を収集することができる</t>
    <rPh sb="21" eb="23">
      <t>リョウヨウ</t>
    </rPh>
    <rPh sb="23" eb="24">
      <t>バ</t>
    </rPh>
    <rPh sb="24" eb="25">
      <t>トコロ</t>
    </rPh>
    <rPh sb="26" eb="28">
      <t>コウリョ</t>
    </rPh>
    <phoneticPr fontId="1"/>
  </si>
  <si>
    <t>ケアだけでなく、予想される状況に必要な情報を把握して、対応できるようニーズをとらえることができる</t>
    <rPh sb="22" eb="24">
      <t>ハアク</t>
    </rPh>
    <phoneticPr fontId="1"/>
  </si>
  <si>
    <t>レベルⅤ</t>
    <phoneticPr fontId="1"/>
  </si>
  <si>
    <t>　・訪問看護ステーションが提供する看護の質を管理する立場から教育的役割を発揮できる</t>
  </si>
  <si>
    <t>　・不足している社会資源について、在宅ケアの実践者の立場から政策提言できる</t>
  </si>
  <si>
    <t>　　　（スペシャリスト・管理者）</t>
  </si>
  <si>
    <t>①　複雑な状況を把握し、ケアの受け手を取り巻く多様な状況やニーズの情報収集ができる</t>
  </si>
  <si>
    <t>②　ケアの受け手や周囲の人々の価値観に応じた判断ができる</t>
  </si>
  <si>
    <t>看護の質を管理することができる</t>
    <phoneticPr fontId="1"/>
  </si>
  <si>
    <t>訪問看護の課題を、地域社会や関係者に提言することができる</t>
    <rPh sb="0" eb="2">
      <t>ホウモン</t>
    </rPh>
    <rPh sb="2" eb="4">
      <t>カンゴ</t>
    </rPh>
    <rPh sb="5" eb="7">
      <t>カダイ</t>
    </rPh>
    <rPh sb="9" eb="11">
      <t>チイキ</t>
    </rPh>
    <rPh sb="11" eb="13">
      <t>シャカイ</t>
    </rPh>
    <rPh sb="14" eb="17">
      <t>カンケイシャ</t>
    </rPh>
    <rPh sb="18" eb="20">
      <t>テイゲン</t>
    </rPh>
    <phoneticPr fontId="1"/>
  </si>
  <si>
    <t>ニーズを捉える力</t>
    <phoneticPr fontId="1"/>
  </si>
  <si>
    <t>①　ケアの受け手の個別性を考慮しつつ標準的な看護計画に基づきケアを実践できる</t>
    <phoneticPr fontId="1"/>
  </si>
  <si>
    <t>②　ケアの受け手に対してケアを実践する際に必要な情報を得ることができる</t>
    <phoneticPr fontId="1"/>
  </si>
  <si>
    <t>③　ケアの受け手の状況に応じた援助ができる</t>
    <phoneticPr fontId="1"/>
  </si>
  <si>
    <t>①　ケアの受け手の個別性に合わせて、適切なケアを実践できる</t>
    <phoneticPr fontId="1"/>
  </si>
  <si>
    <t>②　ケアの受け手の顕在的・潜在的ニーズを察知しケアの方法に工夫ができる</t>
    <phoneticPr fontId="1"/>
  </si>
  <si>
    <t>③　ケアの受け手の個別性をとらえ、看護実践に反映ができる</t>
    <phoneticPr fontId="1"/>
  </si>
  <si>
    <t>②　ケアの受け手のニーズに応じて、適切なケアを選択し実践することができる</t>
    <phoneticPr fontId="1"/>
  </si>
  <si>
    <t>③　幅広い視野でケアの受け手の状況をとらえることができる</t>
    <phoneticPr fontId="1"/>
  </si>
  <si>
    <t>④　起こりうる課題や問題に対して予測的および予防的に看護実践ができる</t>
    <phoneticPr fontId="1"/>
  </si>
  <si>
    <t>①　ケアの受け手の複雑なニーズに対応するためあらゆる知見（看護および看護以外の分野）を動員し、ケアを実践・評価・追求できる</t>
    <phoneticPr fontId="1"/>
  </si>
  <si>
    <t>②　複雑な問題をアセスメントし、最適な看護を選択できる</t>
    <phoneticPr fontId="1"/>
  </si>
  <si>
    <t xml:space="preserve">
協働する力</t>
  </si>
  <si>
    <t>②　助言を受けながらチームの一員としての役割を理解できる</t>
    <phoneticPr fontId="1"/>
  </si>
  <si>
    <t>③　助言を受けながらケアに必要と判断した情報を関係者から収集することができる</t>
    <phoneticPr fontId="1"/>
  </si>
  <si>
    <t xml:space="preserve">⑤　連絡・報告・相談ができる  </t>
    <phoneticPr fontId="1"/>
  </si>
  <si>
    <t>① ケアの受け手を取り巻く関係者の立場や役割の違いを理解したうえで、それぞれと積極的に情報交換ができる</t>
    <phoneticPr fontId="1"/>
  </si>
  <si>
    <t>③ 看護の展開に必要な関係者を特定できる</t>
    <phoneticPr fontId="1"/>
  </si>
  <si>
    <t>④ 看護の方向性や関係者の状況を把握し、情報交換できる</t>
    <phoneticPr fontId="1"/>
  </si>
  <si>
    <t>② 関係者と密にコミュニケーションを取ることができる</t>
    <phoneticPr fontId="1"/>
  </si>
  <si>
    <t>①　ケアの受け手の個別的なニーズに対応するために、その関係者と協力し合いながら多職種連携を進めていくことができる</t>
    <phoneticPr fontId="1"/>
  </si>
  <si>
    <t>②　ケアの受け手とケアについて意見交換できる　</t>
    <phoneticPr fontId="1"/>
  </si>
  <si>
    <t>③　積極的に多職種に働きかけ、協力を求めることができる</t>
    <phoneticPr fontId="1"/>
  </si>
  <si>
    <t>①　複雑な状況（場）の中で見えにくくなっているケアの受け手のニーズに適切に対応するために、自律的な判断のもと関係者に積極的に働きかけることができる</t>
    <phoneticPr fontId="1"/>
  </si>
  <si>
    <t>②　多職種連携が十分に機能するよう、その調整的役割を担うことができる</t>
    <phoneticPr fontId="1"/>
  </si>
  <si>
    <t>③　関係者、多職種間の中心的役割を担うことができる</t>
    <phoneticPr fontId="1"/>
  </si>
  <si>
    <t>④　目標に向かって多職種の活力を引き出すことができる</t>
    <phoneticPr fontId="1"/>
  </si>
  <si>
    <t>①　ケアの受け手や周囲の人々の思いや考え、希望を意図的に確認することができる</t>
    <phoneticPr fontId="1"/>
  </si>
  <si>
    <t>②　確認した思いや考え、希望をケアに関連づけることができる</t>
    <phoneticPr fontId="1"/>
  </si>
  <si>
    <t>①　ケアの受け手や周囲の人々の意思決定に必要な情報を提供できる</t>
    <phoneticPr fontId="1"/>
  </si>
  <si>
    <t>②　ケアの受け手や周囲の人々の意向の違いが理解できる</t>
    <phoneticPr fontId="1"/>
  </si>
  <si>
    <t>③　ケアの受け手や周囲の人々の意向の違いを多職種に代弁できる</t>
    <phoneticPr fontId="1"/>
  </si>
  <si>
    <t>①　ケアの受け手や周囲の人々の意思決定プロセスに看護職の立場で参加し、適切な看護ケアを実践できる</t>
    <phoneticPr fontId="1"/>
  </si>
  <si>
    <t>①　適切な資源を積極的に活用し、ケアの受け手や周囲の人々の意思決定プロセスを支援できる</t>
    <phoneticPr fontId="1"/>
  </si>
  <si>
    <t>ケアの受け手や周囲の人々の意向を看護に生かすことができる</t>
    <rPh sb="3" eb="4">
      <t>ウ</t>
    </rPh>
    <rPh sb="5" eb="6">
      <t>テ</t>
    </rPh>
    <rPh sb="7" eb="9">
      <t>シュウイ</t>
    </rPh>
    <rPh sb="10" eb="12">
      <t>ヒトビト</t>
    </rPh>
    <rPh sb="13" eb="15">
      <t>イコウ</t>
    </rPh>
    <rPh sb="16" eb="18">
      <t>カンゴ</t>
    </rPh>
    <rPh sb="19" eb="20">
      <t>イ</t>
    </rPh>
    <phoneticPr fontId="1"/>
  </si>
  <si>
    <t>協働する力</t>
  </si>
  <si>
    <t>“褥瘡の悪化”</t>
    <phoneticPr fontId="1"/>
  </si>
  <si>
    <t>・受診の必要性の説明
・受診の段取り→ケアマネとも相談
・受診までの処置方法の決定
・尿や便汚染時の処置方法の伝達　→　家族やヘルパー</t>
    <rPh sb="39" eb="41">
      <t>ケッテイ</t>
    </rPh>
    <phoneticPr fontId="1"/>
  </si>
  <si>
    <t>②　多職種間の連携が機能するように調整できる</t>
    <phoneticPr fontId="1"/>
  </si>
  <si>
    <t>③　多職種の活力を維持・向上させる関わりができる</t>
    <phoneticPr fontId="1"/>
  </si>
  <si>
    <t>①　ケアの受け手がおかれている状況（場）を広くとらえ、結果を予測しながら多職種連携の必要性を見極め、主体的に多職種と協力し合うことができる</t>
    <phoneticPr fontId="1"/>
  </si>
  <si>
    <t>②　法的および文化的配慮など多方面からケアの受け手や周囲の人々を擁護した意思決定プロセスを支援できる</t>
    <phoneticPr fontId="1"/>
  </si>
  <si>
    <t>ケアの受け手や周囲の人々の意向を看護に生かすことができる</t>
  </si>
  <si>
    <t xml:space="preserve">
意思決定を支える力</t>
  </si>
  <si>
    <t>情報収集</t>
  </si>
  <si>
    <t>情報収集</t>
    <rPh sb="0" eb="2">
      <t>ジョウホウ</t>
    </rPh>
    <rPh sb="2" eb="4">
      <t>シュウシュウ</t>
    </rPh>
    <phoneticPr fontId="1"/>
  </si>
  <si>
    <t>情報共有</t>
  </si>
  <si>
    <t>情報共有</t>
    <rPh sb="0" eb="2">
      <t>ジョウホウ</t>
    </rPh>
    <rPh sb="2" eb="4">
      <t>キョウユウ</t>
    </rPh>
    <phoneticPr fontId="1"/>
  </si>
  <si>
    <t>多職種連携</t>
  </si>
  <si>
    <t>多職種連携</t>
    <rPh sb="0" eb="1">
      <t>タ</t>
    </rPh>
    <rPh sb="1" eb="3">
      <t>ショクシュ</t>
    </rPh>
    <rPh sb="3" eb="5">
      <t>レンケイ</t>
    </rPh>
    <phoneticPr fontId="1"/>
  </si>
  <si>
    <t>カテゴリ</t>
    <phoneticPr fontId="1"/>
  </si>
  <si>
    <t>カテゴリ</t>
    <phoneticPr fontId="1"/>
  </si>
  <si>
    <t>ケアの受け手や状況（場）の特性をふまえた看護を実践する</t>
  </si>
  <si>
    <t>訪問する利用者の看護に必要な物品を訪問前に準備することができる</t>
    <rPh sb="0" eb="2">
      <t>ホウモン</t>
    </rPh>
    <rPh sb="4" eb="7">
      <t>リヨウシャ</t>
    </rPh>
    <rPh sb="8" eb="10">
      <t>カンゴ</t>
    </rPh>
    <rPh sb="11" eb="13">
      <t>ヒツヨウ</t>
    </rPh>
    <rPh sb="14" eb="16">
      <t>ブッピン</t>
    </rPh>
    <rPh sb="17" eb="19">
      <t>ホウモン</t>
    </rPh>
    <rPh sb="19" eb="20">
      <t>マエ</t>
    </rPh>
    <rPh sb="21" eb="23">
      <t>ジュンビ</t>
    </rPh>
    <phoneticPr fontId="1"/>
  </si>
  <si>
    <t>助言を得て衛生材料の物品を適切に選択できる</t>
    <rPh sb="0" eb="2">
      <t>ジョゲン</t>
    </rPh>
    <rPh sb="3" eb="4">
      <t>エ</t>
    </rPh>
    <rPh sb="5" eb="7">
      <t>エイセイ</t>
    </rPh>
    <rPh sb="7" eb="9">
      <t>ザイリョウ</t>
    </rPh>
    <rPh sb="10" eb="12">
      <t>ブッピン</t>
    </rPh>
    <rPh sb="13" eb="15">
      <t>テキセツ</t>
    </rPh>
    <rPh sb="16" eb="18">
      <t>センタク</t>
    </rPh>
    <phoneticPr fontId="1"/>
  </si>
  <si>
    <t>利用者の状況を踏まえて適切な身支度ができる</t>
    <rPh sb="0" eb="3">
      <t>リヨウシャ</t>
    </rPh>
    <rPh sb="4" eb="6">
      <t>ジョウキョウ</t>
    </rPh>
    <rPh sb="7" eb="8">
      <t>フ</t>
    </rPh>
    <rPh sb="11" eb="13">
      <t>テキセツ</t>
    </rPh>
    <rPh sb="14" eb="17">
      <t>ミジタク</t>
    </rPh>
    <phoneticPr fontId="1"/>
  </si>
  <si>
    <t>利用者の家においてケアを提供することを意識し、基本的なマナーを守りケアを実施することができる</t>
    <rPh sb="31" eb="32">
      <t>マモ</t>
    </rPh>
    <rPh sb="36" eb="38">
      <t>ジッシ</t>
    </rPh>
    <phoneticPr fontId="1"/>
  </si>
  <si>
    <t>基本的な配慮をしながら、在宅においてケアを提供することができる</t>
    <phoneticPr fontId="1"/>
  </si>
  <si>
    <t>利用者のケア方法を看護手順やガイドラインなどから理解し、指導を得ながら実施できる</t>
    <phoneticPr fontId="1"/>
  </si>
  <si>
    <t>病院や施設と異なり、医療廃棄物専用のスペースがないことを考慮しつつ、在宅において必要な感染対策を、助言を得ながら実施できる</t>
    <phoneticPr fontId="1"/>
  </si>
  <si>
    <t>主要な感染症を理解し予防対策をとり利用者家族に説明ができる</t>
    <rPh sb="0" eb="2">
      <t>シュヨウ</t>
    </rPh>
    <rPh sb="3" eb="6">
      <t>カンセンショウ</t>
    </rPh>
    <rPh sb="7" eb="9">
      <t>リカイ</t>
    </rPh>
    <rPh sb="10" eb="12">
      <t>ヨボウ</t>
    </rPh>
    <rPh sb="12" eb="14">
      <t>タイサク</t>
    </rPh>
    <rPh sb="17" eb="20">
      <t>リヨウシャ</t>
    </rPh>
    <rPh sb="20" eb="22">
      <t>カゾク</t>
    </rPh>
    <rPh sb="23" eb="25">
      <t>セツメイ</t>
    </rPh>
    <phoneticPr fontId="1"/>
  </si>
  <si>
    <t>訪問先・訪問予定を確認し必要な情報をもとにその日の援助計画をたてることができる</t>
    <rPh sb="0" eb="2">
      <t>ホウモン</t>
    </rPh>
    <rPh sb="2" eb="3">
      <t>サキ</t>
    </rPh>
    <rPh sb="4" eb="6">
      <t>ホウモン</t>
    </rPh>
    <rPh sb="6" eb="8">
      <t>ヨテイ</t>
    </rPh>
    <rPh sb="9" eb="11">
      <t>カクニン</t>
    </rPh>
    <rPh sb="12" eb="14">
      <t>ヒツヨウ</t>
    </rPh>
    <rPh sb="15" eb="17">
      <t>ジョウホウ</t>
    </rPh>
    <rPh sb="23" eb="24">
      <t>ヒ</t>
    </rPh>
    <rPh sb="25" eb="27">
      <t>エンジョ</t>
    </rPh>
    <rPh sb="27" eb="29">
      <t>ケイカク</t>
    </rPh>
    <phoneticPr fontId="1"/>
  </si>
  <si>
    <t>医師の指示書やケアプランとの整合性を確認できる</t>
    <rPh sb="0" eb="2">
      <t>イシ</t>
    </rPh>
    <rPh sb="3" eb="6">
      <t>シジショ</t>
    </rPh>
    <rPh sb="14" eb="17">
      <t>セイゴウセイ</t>
    </rPh>
    <rPh sb="18" eb="20">
      <t>カクニン</t>
    </rPh>
    <phoneticPr fontId="1"/>
  </si>
  <si>
    <t>訪問看護記録をその日のうちに正確に記載できる</t>
    <rPh sb="0" eb="2">
      <t>ホウモン</t>
    </rPh>
    <rPh sb="2" eb="4">
      <t>カンゴ</t>
    </rPh>
    <rPh sb="4" eb="6">
      <t>キロク</t>
    </rPh>
    <rPh sb="9" eb="10">
      <t>ヒ</t>
    </rPh>
    <rPh sb="14" eb="16">
      <t>セイカク</t>
    </rPh>
    <rPh sb="17" eb="19">
      <t>キサイ</t>
    </rPh>
    <phoneticPr fontId="1"/>
  </si>
  <si>
    <t>困難な事例に対して客観視し他者の支援を求めることができる</t>
    <rPh sb="0" eb="2">
      <t>コンナン</t>
    </rPh>
    <rPh sb="3" eb="5">
      <t>ジレイ</t>
    </rPh>
    <rPh sb="6" eb="7">
      <t>タイ</t>
    </rPh>
    <rPh sb="9" eb="12">
      <t>キャッカンシ</t>
    </rPh>
    <rPh sb="13" eb="15">
      <t>タシャ</t>
    </rPh>
    <rPh sb="16" eb="18">
      <t>シエン</t>
    </rPh>
    <rPh sb="19" eb="20">
      <t>モト</t>
    </rPh>
    <phoneticPr fontId="1"/>
  </si>
  <si>
    <t>自分の行った看護計画に対し、他者から評価・意見を得て、計画の修正を提案できる</t>
    <rPh sb="0" eb="2">
      <t>ジブン</t>
    </rPh>
    <rPh sb="3" eb="4">
      <t>オコナ</t>
    </rPh>
    <rPh sb="6" eb="8">
      <t>カンゴ</t>
    </rPh>
    <rPh sb="8" eb="10">
      <t>ケイカク</t>
    </rPh>
    <rPh sb="11" eb="12">
      <t>タイ</t>
    </rPh>
    <rPh sb="14" eb="16">
      <t>タシャ</t>
    </rPh>
    <rPh sb="18" eb="20">
      <t>ヒョウカ</t>
    </rPh>
    <rPh sb="21" eb="23">
      <t>イケン</t>
    </rPh>
    <rPh sb="24" eb="25">
      <t>エ</t>
    </rPh>
    <rPh sb="27" eb="29">
      <t>ケイカク</t>
    </rPh>
    <rPh sb="30" eb="32">
      <t>シュウセイ</t>
    </rPh>
    <rPh sb="33" eb="35">
      <t>テイアン</t>
    </rPh>
    <phoneticPr fontId="1"/>
  </si>
  <si>
    <t>事業所における医療安全マニュアルを理解できる</t>
    <rPh sb="0" eb="2">
      <t>ジギョウ</t>
    </rPh>
    <rPh sb="2" eb="3">
      <t>ショ</t>
    </rPh>
    <rPh sb="7" eb="9">
      <t>イリョウ</t>
    </rPh>
    <rPh sb="9" eb="11">
      <t>アンゼン</t>
    </rPh>
    <rPh sb="17" eb="19">
      <t>リカイ</t>
    </rPh>
    <phoneticPr fontId="1"/>
  </si>
  <si>
    <t>インシデント（ヒアリ・ハット）事例や事故事例の報告を速やかに行うことができる</t>
    <rPh sb="15" eb="17">
      <t>ジレイ</t>
    </rPh>
    <rPh sb="18" eb="20">
      <t>ジコ</t>
    </rPh>
    <rPh sb="20" eb="22">
      <t>ジレイ</t>
    </rPh>
    <rPh sb="23" eb="25">
      <t>ホウコク</t>
    </rPh>
    <rPh sb="26" eb="27">
      <t>スミ</t>
    </rPh>
    <rPh sb="30" eb="31">
      <t>オコナ</t>
    </rPh>
    <phoneticPr fontId="1"/>
  </si>
  <si>
    <t>重大性・緊急性を的確に判断し対処し報告することができる</t>
    <rPh sb="0" eb="3">
      <t>ジュウダイセイ</t>
    </rPh>
    <rPh sb="4" eb="7">
      <t>キンキュウセイ</t>
    </rPh>
    <rPh sb="8" eb="10">
      <t>テキカク</t>
    </rPh>
    <rPh sb="11" eb="13">
      <t>ハンダン</t>
    </rPh>
    <rPh sb="14" eb="16">
      <t>タイショ</t>
    </rPh>
    <rPh sb="17" eb="19">
      <t>ホウコク</t>
    </rPh>
    <phoneticPr fontId="1"/>
  </si>
  <si>
    <t>転倒や病状悪化などの予測される問題を把握し、指導者に報告できる</t>
    <rPh sb="0" eb="2">
      <t>テントウ</t>
    </rPh>
    <rPh sb="3" eb="5">
      <t>ビョウジョウ</t>
    </rPh>
    <rPh sb="5" eb="7">
      <t>アッカ</t>
    </rPh>
    <rPh sb="10" eb="12">
      <t>ヨソク</t>
    </rPh>
    <rPh sb="15" eb="17">
      <t>モンダイ</t>
    </rPh>
    <rPh sb="18" eb="20">
      <t>ハアク</t>
    </rPh>
    <rPh sb="22" eb="25">
      <t>シドウシャ</t>
    </rPh>
    <rPh sb="26" eb="28">
      <t>ホウコク</t>
    </rPh>
    <phoneticPr fontId="1"/>
  </si>
  <si>
    <t>医療機器や薬剤が安全安楽を考慮して保管・管理できる</t>
    <rPh sb="0" eb="2">
      <t>イリョウ</t>
    </rPh>
    <rPh sb="2" eb="4">
      <t>キキ</t>
    </rPh>
    <rPh sb="5" eb="7">
      <t>ヤクザイ</t>
    </rPh>
    <rPh sb="8" eb="10">
      <t>アンゼン</t>
    </rPh>
    <rPh sb="10" eb="12">
      <t>アンラク</t>
    </rPh>
    <rPh sb="13" eb="15">
      <t>コウリョ</t>
    </rPh>
    <rPh sb="17" eb="19">
      <t>ホカン</t>
    </rPh>
    <rPh sb="20" eb="22">
      <t>カンリ</t>
    </rPh>
    <phoneticPr fontId="1"/>
  </si>
  <si>
    <t>災害時対応マニュアルを熟読し、災害発生時には指示に従い適切に行動することができる</t>
    <rPh sb="0" eb="2">
      <t>サイガイ</t>
    </rPh>
    <rPh sb="2" eb="3">
      <t>ジ</t>
    </rPh>
    <rPh sb="3" eb="5">
      <t>タイオウ</t>
    </rPh>
    <rPh sb="11" eb="13">
      <t>ジュクドク</t>
    </rPh>
    <rPh sb="15" eb="17">
      <t>サイガイ</t>
    </rPh>
    <rPh sb="17" eb="19">
      <t>ハッセイ</t>
    </rPh>
    <rPh sb="19" eb="20">
      <t>ジ</t>
    </rPh>
    <rPh sb="22" eb="24">
      <t>シジ</t>
    </rPh>
    <rPh sb="25" eb="26">
      <t>シタガ</t>
    </rPh>
    <rPh sb="27" eb="29">
      <t>テキセツ</t>
    </rPh>
    <rPh sb="30" eb="32">
      <t>コウドウ</t>
    </rPh>
    <phoneticPr fontId="1"/>
  </si>
  <si>
    <t>事業所内の医療情報に関する規定の理解ができる</t>
    <rPh sb="0" eb="3">
      <t>ジギョウショ</t>
    </rPh>
    <rPh sb="3" eb="4">
      <t>ナイ</t>
    </rPh>
    <rPh sb="5" eb="7">
      <t>イリョウ</t>
    </rPh>
    <rPh sb="7" eb="9">
      <t>ジョウホウ</t>
    </rPh>
    <rPh sb="10" eb="11">
      <t>カン</t>
    </rPh>
    <rPh sb="13" eb="15">
      <t>キテイ</t>
    </rPh>
    <rPh sb="16" eb="18">
      <t>リカイ</t>
    </rPh>
    <phoneticPr fontId="1"/>
  </si>
  <si>
    <t>プライバシーを保護して医療情報や記録物を取り扱うことができる</t>
    <rPh sb="7" eb="9">
      <t>ホゴ</t>
    </rPh>
    <rPh sb="11" eb="13">
      <t>イリョウ</t>
    </rPh>
    <rPh sb="13" eb="15">
      <t>ジョウホウ</t>
    </rPh>
    <rPh sb="16" eb="18">
      <t>キロク</t>
    </rPh>
    <rPh sb="18" eb="19">
      <t>ブツ</t>
    </rPh>
    <rPh sb="20" eb="21">
      <t>ト</t>
    </rPh>
    <rPh sb="22" eb="23">
      <t>アツカ</t>
    </rPh>
    <phoneticPr fontId="1"/>
  </si>
  <si>
    <t>看護記録の目的を理解し、看護記録を正確に作成できる</t>
    <rPh sb="0" eb="2">
      <t>カンゴ</t>
    </rPh>
    <rPh sb="2" eb="4">
      <t>キロク</t>
    </rPh>
    <rPh sb="5" eb="7">
      <t>モクテキ</t>
    </rPh>
    <rPh sb="8" eb="10">
      <t>リカイ</t>
    </rPh>
    <rPh sb="12" eb="14">
      <t>カンゴ</t>
    </rPh>
    <rPh sb="14" eb="16">
      <t>キロク</t>
    </rPh>
    <rPh sb="17" eb="19">
      <t>セイカク</t>
    </rPh>
    <rPh sb="20" eb="22">
      <t>サクセイ</t>
    </rPh>
    <phoneticPr fontId="1"/>
  </si>
  <si>
    <t>情報を整理し、適切に保管・活用することができる</t>
    <rPh sb="0" eb="1">
      <t>ジョウ</t>
    </rPh>
    <rPh sb="1" eb="2">
      <t>ホウ</t>
    </rPh>
    <rPh sb="3" eb="5">
      <t>セイリ</t>
    </rPh>
    <rPh sb="7" eb="9">
      <t>テキセツ</t>
    </rPh>
    <rPh sb="10" eb="12">
      <t>ホカン</t>
    </rPh>
    <rPh sb="13" eb="15">
      <t>カツヨウ</t>
    </rPh>
    <phoneticPr fontId="1"/>
  </si>
  <si>
    <t>利用者・家族の経済状況を理解した上でケアの方法や物品の選択や提案ができる</t>
    <rPh sb="0" eb="3">
      <t>リヨウシャ</t>
    </rPh>
    <rPh sb="4" eb="6">
      <t>カゾク</t>
    </rPh>
    <rPh sb="7" eb="9">
      <t>ケイザイ</t>
    </rPh>
    <rPh sb="9" eb="11">
      <t>ジョウキョウ</t>
    </rPh>
    <rPh sb="12" eb="14">
      <t>リカイ</t>
    </rPh>
    <rPh sb="16" eb="17">
      <t>ウエ</t>
    </rPh>
    <rPh sb="21" eb="23">
      <t>ホウホウ</t>
    </rPh>
    <rPh sb="24" eb="26">
      <t>ブッピン</t>
    </rPh>
    <rPh sb="27" eb="29">
      <t>センタク</t>
    </rPh>
    <rPh sb="30" eb="32">
      <t>テイアン</t>
    </rPh>
    <phoneticPr fontId="1"/>
  </si>
  <si>
    <t>記録物や利用者から必要な情報を得て、複数の医療処置や看護技術を計画に基づき自立して実施できる</t>
    <phoneticPr fontId="1"/>
  </si>
  <si>
    <t>担当する利用者の医療処置や技術が自立して実践できる</t>
    <phoneticPr fontId="1"/>
  </si>
  <si>
    <t>複数の医療処置や技術を自立して実践できる</t>
    <phoneticPr fontId="1"/>
  </si>
  <si>
    <t>受け持ち利用者の看護計画を立案できる</t>
    <phoneticPr fontId="1"/>
  </si>
  <si>
    <t>受け持ち利用者の病状や状況の変化に応じて看護計画を再アセスメントし、問題や課題へのケアや対応ができる</t>
    <phoneticPr fontId="1"/>
  </si>
  <si>
    <t>在宅における看護手順やガイドラインに沿ったケアを、受け持ち利用者に対して、自立して実施できる</t>
    <phoneticPr fontId="1"/>
  </si>
  <si>
    <t>訪問前に事前情報が整理でき、その情報をふまえ、看護計画に基づいた援助が、自立してできる</t>
    <rPh sb="36" eb="38">
      <t>ジリツ</t>
    </rPh>
    <phoneticPr fontId="1"/>
  </si>
  <si>
    <t>利用者・家族の個別性を考慮しつつ標準的な看護計画を立て、ケアを実践できる</t>
    <rPh sb="0" eb="3">
      <t>リヨウシャ</t>
    </rPh>
    <rPh sb="4" eb="6">
      <t>カゾク</t>
    </rPh>
    <rPh sb="7" eb="9">
      <t>コベツ</t>
    </rPh>
    <rPh sb="9" eb="10">
      <t>セイ</t>
    </rPh>
    <rPh sb="11" eb="13">
      <t>コウリョ</t>
    </rPh>
    <rPh sb="16" eb="19">
      <t>ヒョウジュンテキ</t>
    </rPh>
    <rPh sb="20" eb="22">
      <t>カンゴ</t>
    </rPh>
    <rPh sb="22" eb="24">
      <t>ケイカク</t>
    </rPh>
    <rPh sb="25" eb="26">
      <t>タ</t>
    </rPh>
    <rPh sb="31" eb="33">
      <t>ジッセン</t>
    </rPh>
    <phoneticPr fontId="1"/>
  </si>
  <si>
    <t>比較的重症ではない利用者（脳梗塞、認知症、難病、非がんターミナルの利用者等）や安定している利用者について、ケアプランの中の定められた時間の中で、必要なケアを実践できる</t>
    <phoneticPr fontId="1"/>
  </si>
  <si>
    <t>実施した看護について、利用者及び家族、訪問看護ステーションに報告し、次回の訪問看護に向けて評価ができる</t>
    <phoneticPr fontId="1"/>
  </si>
  <si>
    <t>利用者の状態が訪問前の想定より重症であったり、自らが対応することが困難であると判断した場合は、事業所等に連絡相談をして指示を受け対応することができる</t>
    <phoneticPr fontId="1"/>
  </si>
  <si>
    <t>相談しながら、夜間緊急時の対応ができる</t>
    <phoneticPr fontId="1"/>
  </si>
  <si>
    <t>利用者の病状の変化や緊急時に応じた対応について、報告ができる</t>
    <rPh sb="0" eb="3">
      <t>リヨウシャ</t>
    </rPh>
    <rPh sb="4" eb="6">
      <t>ビョウジョウ</t>
    </rPh>
    <rPh sb="7" eb="9">
      <t>ヘンカ</t>
    </rPh>
    <rPh sb="10" eb="12">
      <t>キンキュウ</t>
    </rPh>
    <rPh sb="12" eb="13">
      <t>ジ</t>
    </rPh>
    <rPh sb="14" eb="15">
      <t>オウ</t>
    </rPh>
    <rPh sb="17" eb="19">
      <t>タイオウ</t>
    </rPh>
    <rPh sb="24" eb="26">
      <t>ホウコク</t>
    </rPh>
    <phoneticPr fontId="1"/>
  </si>
  <si>
    <t>訪問後、一連の訪問内容について報告ができ、自分の意見を述べることができる</t>
    <phoneticPr fontId="1"/>
  </si>
  <si>
    <t>ケアの方法や物品の選択、提案はニーズに合わせて工夫ができる</t>
    <phoneticPr fontId="1"/>
  </si>
  <si>
    <t>利用者・家族の個別性を考慮し、ニーズに合ったケアの工夫をした看護計画が立案できる</t>
    <phoneticPr fontId="1"/>
  </si>
  <si>
    <t>ケアの振り返りを行い、アセスメント、モニタリング、看護計画の再修正ができる</t>
    <phoneticPr fontId="1"/>
  </si>
  <si>
    <t>入院、入所時には看護サマリーを記入し、関係職種と連携しつつ継続看護の提供ができる</t>
    <rPh sb="19" eb="21">
      <t>カンケイ</t>
    </rPh>
    <phoneticPr fontId="1"/>
  </si>
  <si>
    <t>利用者の状況から医療的な緊急度をとらえ、ケアする必要性に気づく</t>
    <phoneticPr fontId="1"/>
  </si>
  <si>
    <t>自立して、多職種からの情報収集ができる　</t>
    <phoneticPr fontId="1"/>
  </si>
  <si>
    <t>自然な会話の中で、利用者、家族から必要な情報収集ができる　</t>
    <phoneticPr fontId="1"/>
  </si>
  <si>
    <t>生活という視点で情報収集ができ、現時点だけでなく過去の生活歴に目を向けた情報収集ができる　　　　　　　　　　　　</t>
    <phoneticPr fontId="1"/>
  </si>
  <si>
    <t>連絡が取りにくい家族や他のサービス担当者と意図的にコミュニケーションを図り情報収集する</t>
    <rPh sb="17" eb="20">
      <t>タントウシャ</t>
    </rPh>
    <phoneticPr fontId="1"/>
  </si>
  <si>
    <t>情報から利用者の全体像のアセスメントができ必要な課題をとらえることができる　</t>
    <phoneticPr fontId="1"/>
  </si>
  <si>
    <t>看護計画を評価して再アセスメントに必要な情報を収集し、課題を見直すことができる</t>
    <phoneticPr fontId="1"/>
  </si>
  <si>
    <t>受け持ち利用者の情報収集、アセスメント、計画立案・修正、実施、評価が自立してできる</t>
    <phoneticPr fontId="1"/>
  </si>
  <si>
    <t>利用者の状況から、他者の支援の必要性が判断できる</t>
    <phoneticPr fontId="1"/>
  </si>
  <si>
    <t>得られた情報を分析し、利用者・家族および多職種間にいて情報の認識にずれがないか等を確かめることができる</t>
    <rPh sb="0" eb="1">
      <t>エ</t>
    </rPh>
    <rPh sb="4" eb="6">
      <t>ジョウホウ</t>
    </rPh>
    <rPh sb="7" eb="9">
      <t>ブンセキ</t>
    </rPh>
    <rPh sb="39" eb="40">
      <t>ナド</t>
    </rPh>
    <phoneticPr fontId="1"/>
  </si>
  <si>
    <t>小児から高齢者まで幅広い利用者に応じて、必要な情報を得る事ができる</t>
    <rPh sb="16" eb="17">
      <t>オウ</t>
    </rPh>
    <rPh sb="20" eb="22">
      <t>ヒツヨウ</t>
    </rPh>
    <rPh sb="23" eb="25">
      <t>ジョウホウ</t>
    </rPh>
    <rPh sb="26" eb="27">
      <t>エ</t>
    </rPh>
    <rPh sb="28" eb="29">
      <t>コト</t>
    </rPh>
    <phoneticPr fontId="1"/>
  </si>
  <si>
    <t>高齢者のニーズは、人生の最終段階を見据えてとらえていくため、予測的な状況判断のもとの情報収集をすることができる</t>
    <phoneticPr fontId="1"/>
  </si>
  <si>
    <t>人生の最終段階の判断が困難な慢性疾患の利用者においても、先々を見据えた情報収集をすることができる</t>
    <rPh sb="14" eb="16">
      <t>マンセイ</t>
    </rPh>
    <phoneticPr fontId="1"/>
  </si>
  <si>
    <t>心不全や慢性呼吸不全等の急速に増悪する疾患の利用者について、入院が徐々に増えてきた段階で、看取りまで想定する必要性に気づいて情報収集ができる</t>
    <rPh sb="22" eb="25">
      <t>リヨウシャ</t>
    </rPh>
    <phoneticPr fontId="1"/>
  </si>
  <si>
    <t>限られた訪問時間の中で、情報収集のために、あらゆる手段の発想ができ、訪問時間の組み方の工夫ができる</t>
    <rPh sb="4" eb="6">
      <t>ホウモン</t>
    </rPh>
    <rPh sb="6" eb="8">
      <t>ジカン</t>
    </rPh>
    <rPh sb="9" eb="10">
      <t>ナカ</t>
    </rPh>
    <phoneticPr fontId="1"/>
  </si>
  <si>
    <t>利用者・家族の希望、思いに寄りそうケアができるための情報がとらえられる</t>
    <phoneticPr fontId="1"/>
  </si>
  <si>
    <t>療養場所や治療などの選択に関して、利用者および家族が合意形成するのに必要な情報を統合し、ニーズをとらえることができる</t>
    <phoneticPr fontId="1"/>
  </si>
  <si>
    <t>複雑困難な利用者の状況を、生活歴、家族歴、地域福祉、社会資源など様々な視点から的確に把握し問題を明確化できる</t>
    <rPh sb="39" eb="41">
      <t>テキカク</t>
    </rPh>
    <rPh sb="42" eb="44">
      <t>ハアク</t>
    </rPh>
    <rPh sb="45" eb="47">
      <t>モンダイ</t>
    </rPh>
    <phoneticPr fontId="1"/>
  </si>
  <si>
    <t>複雑困難な利用者にかかわる多職種からの情報を分析し、問題を明確化できる</t>
    <phoneticPr fontId="1"/>
  </si>
  <si>
    <t>複雑困難な利用者・家族の生活状況・価値観を的確にアセスメントし、多様なニーズをとらえることができる</t>
    <phoneticPr fontId="1"/>
  </si>
  <si>
    <t>地域を全体的に見わたして、不足している社会資源を判断し、地域や関係機関に提案したり、働きかけることができる</t>
    <phoneticPr fontId="1"/>
  </si>
  <si>
    <t>助言を得ながら、在宅における看護手順に沿ったケアを、受け持ち利用者に実施することができる</t>
    <phoneticPr fontId="1"/>
  </si>
  <si>
    <t>在宅においてケアを提供することを意識した基本的な配慮ができる</t>
    <rPh sb="0" eb="2">
      <t>ザイタク</t>
    </rPh>
    <phoneticPr fontId="1"/>
  </si>
  <si>
    <t>関係機関（者）との調整が必要な一人暮らし等の利用者について、関係機関と調整し、ケアを実践できる</t>
    <phoneticPr fontId="1"/>
  </si>
  <si>
    <t>利用者・家族等の生活信条を尊重した配慮ができる</t>
    <phoneticPr fontId="1"/>
  </si>
  <si>
    <t>定期的に受け持ち利用者の看護の振り返りができ、サマリー等を書くことができる</t>
    <rPh sb="0" eb="3">
      <t>テイキテキ</t>
    </rPh>
    <rPh sb="4" eb="5">
      <t>ウ</t>
    </rPh>
    <rPh sb="6" eb="7">
      <t>モ</t>
    </rPh>
    <rPh sb="8" eb="11">
      <t>リヨウシャ</t>
    </rPh>
    <rPh sb="12" eb="14">
      <t>カンゴ</t>
    </rPh>
    <rPh sb="15" eb="16">
      <t>フ</t>
    </rPh>
    <rPh sb="17" eb="18">
      <t>カエ</t>
    </rPh>
    <rPh sb="27" eb="28">
      <t>ナド</t>
    </rPh>
    <rPh sb="29" eb="30">
      <t>カ</t>
    </rPh>
    <phoneticPr fontId="1"/>
  </si>
  <si>
    <t>状況に応じて訪問だけでなく、電話連絡などによる状態の確認やフォローをすることができる</t>
    <rPh sb="0" eb="2">
      <t>ジョウキョウ</t>
    </rPh>
    <rPh sb="3" eb="4">
      <t>オウ</t>
    </rPh>
    <rPh sb="6" eb="8">
      <t>ホウモン</t>
    </rPh>
    <rPh sb="14" eb="16">
      <t>デンワ</t>
    </rPh>
    <rPh sb="16" eb="18">
      <t>レンラク</t>
    </rPh>
    <rPh sb="23" eb="25">
      <t>ジョウタイ</t>
    </rPh>
    <rPh sb="26" eb="28">
      <t>カクニン</t>
    </rPh>
    <phoneticPr fontId="1"/>
  </si>
  <si>
    <t>ケア後、予測される病状変化・連絡方法について、利用者・家族に説明できる</t>
    <rPh sb="2" eb="3">
      <t>ゴ</t>
    </rPh>
    <rPh sb="4" eb="6">
      <t>ヨソク</t>
    </rPh>
    <rPh sb="9" eb="11">
      <t>ビョウジョウ</t>
    </rPh>
    <rPh sb="11" eb="13">
      <t>ヘンカ</t>
    </rPh>
    <rPh sb="14" eb="16">
      <t>レンラク</t>
    </rPh>
    <rPh sb="16" eb="18">
      <t>ホウホウ</t>
    </rPh>
    <rPh sb="23" eb="26">
      <t>リヨウシャ</t>
    </rPh>
    <rPh sb="27" eb="29">
      <t>カゾク</t>
    </rPh>
    <rPh sb="30" eb="32">
      <t>セツメイ</t>
    </rPh>
    <phoneticPr fontId="1"/>
  </si>
  <si>
    <t>夜間の緊急時など、利用者・家族等の病状や療養環境の変化等に応じて、臨機応変に対応ができる</t>
    <phoneticPr fontId="1"/>
  </si>
  <si>
    <t>病状の変化や問題などが生じた場合、臨機応変に対応、報告ができる</t>
    <phoneticPr fontId="1"/>
  </si>
  <si>
    <t>①　ケアの受け手の顕在的・潜在的なニーズを把握し、これに応じたケアを立案することができる</t>
    <phoneticPr fontId="1"/>
  </si>
  <si>
    <t>利用者・家族等の生活を成り立たせるという顕在的、潜在的ニーズに応えるため、訪問時間、回数等を相談のうえ調整することができる</t>
    <phoneticPr fontId="1"/>
  </si>
  <si>
    <t>直接訪問だけでなく、電話連絡による状態確認のフォローや指導という手段を、利用者と家族等の状況から判断する事ができる</t>
    <phoneticPr fontId="1"/>
  </si>
  <si>
    <t>在宅看取りの際は、利用者･家族等の思いを踏まえながら、医師の診療体制の確認や、訪問看護の時間、回数など調整を行うことができる</t>
    <phoneticPr fontId="1"/>
  </si>
  <si>
    <t>終末期の過ごし方について、日頃から利用者や家族等の希望を把握し、必要な体制を整えておくことができる</t>
    <rPh sb="0" eb="3">
      <t>シュウマツキ</t>
    </rPh>
    <rPh sb="4" eb="5">
      <t>ス</t>
    </rPh>
    <rPh sb="7" eb="8">
      <t>カタ</t>
    </rPh>
    <rPh sb="13" eb="15">
      <t>ヒゴロ</t>
    </rPh>
    <rPh sb="17" eb="20">
      <t>リヨウシャ</t>
    </rPh>
    <rPh sb="23" eb="24">
      <t>ナド</t>
    </rPh>
    <rPh sb="28" eb="30">
      <t>ハアク</t>
    </rPh>
    <rPh sb="32" eb="34">
      <t>ヒツヨウ</t>
    </rPh>
    <rPh sb="35" eb="37">
      <t>タイセイ</t>
    </rPh>
    <rPh sb="38" eb="39">
      <t>トトノ</t>
    </rPh>
    <phoneticPr fontId="1"/>
  </si>
  <si>
    <t>状態に応じて、予測される今後の状況の変化や医師や看護師に連絡すべきタイミングについて、具体的に利用者･家族、介護職等に伝えて情報共有を図ることができる</t>
    <phoneticPr fontId="1"/>
  </si>
  <si>
    <t>退院前後の在宅移行時のケア調整やターミナル期のケア調整など、利用者の療養状況の変化を予測してケアの提案ができる</t>
    <phoneticPr fontId="1"/>
  </si>
  <si>
    <t>常に最新情報の取得に努力できる</t>
    <phoneticPr fontId="1"/>
  </si>
  <si>
    <t>助言を得ながら、他のサービス提供者の記録から看護に必要な情報を読み取り、行った看護ケアや観察結果等を記録に残し、関係者に情報を伝えることができる</t>
    <phoneticPr fontId="1"/>
  </si>
  <si>
    <t>ケアに必要と判断した情報について、助言を得ながら関係者から情報収集をすることができる</t>
    <phoneticPr fontId="1"/>
  </si>
  <si>
    <t>助言を受けながら、看護ケアを行う時に不足している情報が何かを判断し関係者から情報収集することができる</t>
    <phoneticPr fontId="1"/>
  </si>
  <si>
    <t>利用者を取り巻く関係職種の行っているサービス内容や役割を理解するとともに、利用者の情報について、サービスを提供している事業所と共有することができる</t>
    <phoneticPr fontId="1"/>
  </si>
  <si>
    <t>事業所内カンファレンスに参加し、発言することで、自らのもつ情報を提供して関係者と共有することができる</t>
    <phoneticPr fontId="1"/>
  </si>
  <si>
    <t>一人で判断が困難な問題に対し、同僚・管理者にすみやかに相談できる</t>
    <phoneticPr fontId="1"/>
  </si>
  <si>
    <t>管理者や同僚の支援が必要か判断し、連絡･相談、協力を求めることができる</t>
    <rPh sb="0" eb="3">
      <t>カンリシャ</t>
    </rPh>
    <rPh sb="4" eb="6">
      <t>ドウリョウ</t>
    </rPh>
    <rPh sb="7" eb="9">
      <t>シエン</t>
    </rPh>
    <rPh sb="10" eb="12">
      <t>ヒツヨウ</t>
    </rPh>
    <rPh sb="13" eb="15">
      <t>ハンダン</t>
    </rPh>
    <rPh sb="17" eb="19">
      <t>レンラク</t>
    </rPh>
    <rPh sb="20" eb="22">
      <t>ソウダン</t>
    </rPh>
    <rPh sb="23" eb="25">
      <t>キョウリョク</t>
    </rPh>
    <rPh sb="26" eb="27">
      <t>モト</t>
    </rPh>
    <phoneticPr fontId="1"/>
  </si>
  <si>
    <t>地域にある関連するサービス機関の把握ができる</t>
    <rPh sb="0" eb="2">
      <t>チイキ</t>
    </rPh>
    <rPh sb="5" eb="7">
      <t>カンレン</t>
    </rPh>
    <rPh sb="13" eb="15">
      <t>キカン</t>
    </rPh>
    <rPh sb="16" eb="18">
      <t>ハアク</t>
    </rPh>
    <phoneticPr fontId="1"/>
  </si>
  <si>
    <t>利用者の医療介護福祉の情報を把握し、助言を受けながら主治医や多職種との連携を実践することができる</t>
    <phoneticPr fontId="1"/>
  </si>
  <si>
    <t>助言を得ながら、利用者の関係者それぞれの役割やケアの視点の相違について理解する</t>
    <phoneticPr fontId="1"/>
  </si>
  <si>
    <t>利用者の状況やケアの内容等を他の看護師に連絡・報告・相談ができる</t>
    <phoneticPr fontId="1"/>
  </si>
  <si>
    <t>助言を得ながら、利用者の状態の変化に応じて看護ケアを行い、主治医や関係職種に連絡することができる</t>
    <phoneticPr fontId="1"/>
  </si>
  <si>
    <t>主治医やその他の職種への報告・連絡・相談の方法を理解し実践できる</t>
    <phoneticPr fontId="1"/>
  </si>
  <si>
    <t>連携が必要な時、助言を得て主治医や関係職種に報告できる</t>
    <rPh sb="0" eb="2">
      <t>レンケイ</t>
    </rPh>
    <rPh sb="3" eb="5">
      <t>ヒツヨウ</t>
    </rPh>
    <rPh sb="6" eb="7">
      <t>トキ</t>
    </rPh>
    <rPh sb="8" eb="10">
      <t>ジョゲン</t>
    </rPh>
    <rPh sb="11" eb="12">
      <t>エ</t>
    </rPh>
    <rPh sb="13" eb="16">
      <t>シュジイ</t>
    </rPh>
    <rPh sb="17" eb="19">
      <t>カンケイ</t>
    </rPh>
    <rPh sb="19" eb="21">
      <t>ショクシュ</t>
    </rPh>
    <rPh sb="22" eb="24">
      <t>ホウコク</t>
    </rPh>
    <phoneticPr fontId="1"/>
  </si>
  <si>
    <t>地域にある地域包括支援センター、保健所等の把握ができている</t>
    <rPh sb="0" eb="2">
      <t>チイキ</t>
    </rPh>
    <rPh sb="5" eb="7">
      <t>チイキ</t>
    </rPh>
    <rPh sb="7" eb="9">
      <t>ホウカツ</t>
    </rPh>
    <rPh sb="9" eb="11">
      <t>シエン</t>
    </rPh>
    <rPh sb="16" eb="18">
      <t>ホケン</t>
    </rPh>
    <rPh sb="18" eb="19">
      <t>ショ</t>
    </rPh>
    <rPh sb="19" eb="20">
      <t>ナド</t>
    </rPh>
    <rPh sb="21" eb="23">
      <t>ハアク</t>
    </rPh>
    <phoneticPr fontId="1"/>
  </si>
  <si>
    <t>地域にある医療機関の特徴・役割の理解ができる</t>
    <rPh sb="0" eb="2">
      <t>チイキ</t>
    </rPh>
    <rPh sb="5" eb="7">
      <t>イリョウ</t>
    </rPh>
    <rPh sb="7" eb="9">
      <t>キカン</t>
    </rPh>
    <rPh sb="10" eb="12">
      <t>トクチョウ</t>
    </rPh>
    <rPh sb="13" eb="15">
      <t>ヤクワリ</t>
    </rPh>
    <rPh sb="16" eb="18">
      <t>リカイ</t>
    </rPh>
    <phoneticPr fontId="1"/>
  </si>
  <si>
    <t>具体的なサービスの活用方法が理解できる</t>
    <rPh sb="0" eb="3">
      <t>グタイテキ</t>
    </rPh>
    <rPh sb="9" eb="11">
      <t>カツヨウ</t>
    </rPh>
    <rPh sb="11" eb="13">
      <t>ホウホウ</t>
    </rPh>
    <rPh sb="14" eb="16">
      <t>リカイ</t>
    </rPh>
    <phoneticPr fontId="1"/>
  </si>
  <si>
    <t>利用者・家族の思いや考え・希望を知ることができる</t>
    <phoneticPr fontId="1"/>
  </si>
  <si>
    <t>利用者の状況の変化に合わせて、情報交換する必要性がある時には、連絡をとる相手や方法、タイミングを判断する</t>
    <phoneticPr fontId="1"/>
  </si>
  <si>
    <t>医療職以外にも伝わるような丁寧な説明を行うことができる</t>
    <phoneticPr fontId="1"/>
  </si>
  <si>
    <t>家族や利用者を取り巻く人々、福祉・介護職と話す場を持ち、関係者が納得できるような説明をすることで、お互いの認識にずれが生じることを予防することができる</t>
    <rPh sb="28" eb="31">
      <t>カンケイシャ</t>
    </rPh>
    <rPh sb="32" eb="34">
      <t>ナットク</t>
    </rPh>
    <rPh sb="40" eb="42">
      <t>セツメイ</t>
    </rPh>
    <rPh sb="50" eb="51">
      <t>タガ</t>
    </rPh>
    <rPh sb="53" eb="55">
      <t>ニンシキ</t>
    </rPh>
    <rPh sb="59" eb="60">
      <t>ショウ</t>
    </rPh>
    <rPh sb="65" eb="67">
      <t>ヨボウ</t>
    </rPh>
    <phoneticPr fontId="1"/>
  </si>
  <si>
    <t>また、利用者個々の特性を理解して、多様な方法をもちいて、コミュニケーションをとることができる</t>
    <phoneticPr fontId="1"/>
  </si>
  <si>
    <t>利用者の状況の変化がある時に、どの職種に連絡調整をすればいいのかを判断し、連絡調整を行うことができる</t>
    <phoneticPr fontId="1"/>
  </si>
  <si>
    <t>サービス調整が必要になった場合には、ケアマネジャーや家族、その他関係者に説明や連絡ができる</t>
    <rPh sb="13" eb="15">
      <t>バアイ</t>
    </rPh>
    <rPh sb="31" eb="32">
      <t>タ</t>
    </rPh>
    <rPh sb="32" eb="35">
      <t>カンケイシャ</t>
    </rPh>
    <rPh sb="39" eb="41">
      <t>レンラク</t>
    </rPh>
    <phoneticPr fontId="1"/>
  </si>
  <si>
    <t>入院、入所時には看護サマリーを記入し、他職種と連携した継続看護の提供ができる</t>
    <phoneticPr fontId="1"/>
  </si>
  <si>
    <t>利用者に関わる医師及び多職種と自立して連携できる</t>
    <phoneticPr fontId="1"/>
  </si>
  <si>
    <t>主治医に対し、短い時間で的確に相談できる</t>
    <phoneticPr fontId="1"/>
  </si>
  <si>
    <t>サービス担当者会議に参加Iし、情報収集ができ、意見交換ができる</t>
    <phoneticPr fontId="1"/>
  </si>
  <si>
    <t>サービスの調整が必要となった時、医師への報告や、ケアマネージャーへの連絡などを、行うことができる</t>
    <phoneticPr fontId="1"/>
  </si>
  <si>
    <t>調整会議に参加し、積極的に発言することで、必要な情報を関係者と共有する</t>
    <phoneticPr fontId="1"/>
  </si>
  <si>
    <t>利用者の個別的なニーズを実現するための具体策について、関係者の役割を理解した上で、利用者･家族等と共に、検討することができる</t>
    <phoneticPr fontId="1"/>
  </si>
  <si>
    <t>利用者に新たな職種からの支援が必要であると判断した場合には、利用者･家族等に説明し共に、検討することができる</t>
    <phoneticPr fontId="1"/>
  </si>
  <si>
    <t>利用者の個別的なニーズを実現するために検討した内容について説明し、実践可能な方策について調整することができる</t>
    <phoneticPr fontId="1"/>
  </si>
  <si>
    <t>利用者ごとの生活環境や生活習慣を把握した上で、それらを考慮したサービス体制を、関係者と共に作ることができる</t>
    <phoneticPr fontId="1"/>
  </si>
  <si>
    <t>必要なサービスについて、利用者・家族等への説明をした上で、導入について調整ができる</t>
    <phoneticPr fontId="1"/>
  </si>
  <si>
    <t>必要に応じてケアマネージャーや相談員に調整会議の開催の必要性を提案することができる</t>
    <phoneticPr fontId="1"/>
  </si>
  <si>
    <t>利用者・家族等の現在ある状況をとらえ、福祉・介護職と医療職の円滑な連携について、積極的に調整する事ができる</t>
    <rPh sb="6" eb="7">
      <t>ナド</t>
    </rPh>
    <rPh sb="19" eb="21">
      <t>フクシ</t>
    </rPh>
    <rPh sb="22" eb="24">
      <t>カイゴ</t>
    </rPh>
    <rPh sb="24" eb="25">
      <t>ショク</t>
    </rPh>
    <rPh sb="26" eb="28">
      <t>イリョウ</t>
    </rPh>
    <rPh sb="28" eb="29">
      <t>ショク</t>
    </rPh>
    <rPh sb="30" eb="32">
      <t>エンカツ</t>
    </rPh>
    <rPh sb="33" eb="35">
      <t>レンケイ</t>
    </rPh>
    <rPh sb="40" eb="43">
      <t>セッキョクテキ</t>
    </rPh>
    <rPh sb="44" eb="46">
      <t>チョウセイ</t>
    </rPh>
    <rPh sb="48" eb="49">
      <t>コト</t>
    </rPh>
    <phoneticPr fontId="1"/>
  </si>
  <si>
    <t>利用者･家族等の状況から、療養生活の継続が難しくなることが予測される場合等に、サービス調整会議の開催を提案することができる</t>
    <phoneticPr fontId="1"/>
  </si>
  <si>
    <t>利用者や関係者の状況から、効率的な連携の方法について提案することができる</t>
    <phoneticPr fontId="1"/>
  </si>
  <si>
    <t>事例検討会やデスカンファレンスを開催し、行ったケアの振り返りを行い、関係者のケア内容への思いの共有を図ることができる</t>
    <phoneticPr fontId="1"/>
  </si>
  <si>
    <t>利用者の身体的変化から必要な支援について、体制変更などの提案を行う等、随時多職種へ情報提供し、円滑な連携を図ることができるよう調整する</t>
    <rPh sb="14" eb="16">
      <t>シエン</t>
    </rPh>
    <rPh sb="21" eb="23">
      <t>タイセイ</t>
    </rPh>
    <rPh sb="23" eb="25">
      <t>ヘンコウ</t>
    </rPh>
    <rPh sb="28" eb="30">
      <t>テイアン</t>
    </rPh>
    <rPh sb="31" eb="32">
      <t>オコナ</t>
    </rPh>
    <rPh sb="33" eb="34">
      <t>ナド</t>
    </rPh>
    <rPh sb="41" eb="43">
      <t>ジョウホウ</t>
    </rPh>
    <rPh sb="43" eb="45">
      <t>テイキョウ</t>
    </rPh>
    <rPh sb="47" eb="49">
      <t>エンカツ</t>
    </rPh>
    <rPh sb="53" eb="54">
      <t>ハカ</t>
    </rPh>
    <rPh sb="63" eb="65">
      <t>チョウセイ</t>
    </rPh>
    <phoneticPr fontId="1"/>
  </si>
  <si>
    <t>人生の最終段階や医療依存度の高い利用者のケアに対して多職種に恐怖心がある場合、同行訪問して観察ポイントや注意点を伝える等、医療的な視点を伝え、連携を図ることができる</t>
    <phoneticPr fontId="1"/>
  </si>
  <si>
    <t>同行訪問等により支援方法を共有し、安楽なケアの実践を促進することができる</t>
    <rPh sb="4" eb="5">
      <t>ナド</t>
    </rPh>
    <rPh sb="8" eb="10">
      <t>シエン</t>
    </rPh>
    <rPh sb="10" eb="12">
      <t>ホウホウ</t>
    </rPh>
    <rPh sb="13" eb="15">
      <t>キョウユウ</t>
    </rPh>
    <phoneticPr fontId="1"/>
  </si>
  <si>
    <t>利用者の状況から、今後起こりうる可能性のある事柄について主治医や関係者に連絡し、その対応方法について説明することができる</t>
    <phoneticPr fontId="1"/>
  </si>
  <si>
    <t>利用者・家族等の現在の状況と、今後予測される状況をとらえ、利用者の希望やニーズに応じて必要な連携職種を判断し、調整することができる</t>
    <phoneticPr fontId="1"/>
  </si>
  <si>
    <t>ケアマネジャーがいない利用者に対しては、中心的役割を果たし、多職種と連携することができる</t>
    <phoneticPr fontId="1"/>
  </si>
  <si>
    <t>自立して、急性期や人生の最終段階にある利用者についてのサービス調整などの体制づくりを行なうことができる</t>
    <rPh sb="42" eb="43">
      <t>オコ</t>
    </rPh>
    <phoneticPr fontId="1"/>
  </si>
  <si>
    <t>複雑な状況の中で見えにくくなっている利用者･家族等の課題を、看護理論等に沿って整理し、ニーズを引き出すことができ、利用者の課題やニーズについて根拠をもって他職種に説明できる</t>
    <phoneticPr fontId="1"/>
  </si>
  <si>
    <t>利用者のニーズに沿ったケアの目標を、関係者間で共通理解するために、調整の中心的役割を果たすことができる</t>
    <phoneticPr fontId="1"/>
  </si>
  <si>
    <t>在宅療養の継続が困難な利用者に対して、多職種や行政、保健所等と連携し、調整会議の開催を調整し、他施設や他機関との相互の役割の調整を行い、問題解決を図ることができる</t>
    <phoneticPr fontId="1"/>
  </si>
  <si>
    <t>高齢者虐待といった家族の介護により利用者が生命の危機に瀕していると判断した場合は、関係機関と協働し安全を確保することができる</t>
    <phoneticPr fontId="1"/>
  </si>
  <si>
    <t>困難事例の調整会議において、全体を把握しながら、ファシリテーターとしての役割を果す事ができる</t>
    <phoneticPr fontId="1"/>
  </si>
  <si>
    <t>多職種における事例検討会を定期的に行えるシステム作りを行う等により、関係者の活力を引き出す役割を果たすことができる</t>
    <phoneticPr fontId="1"/>
  </si>
  <si>
    <t>助言を受けながら、利用者や家族、周囲の人々との会話や言動から、療養生活への思いや考え、希望を確認することができる</t>
    <phoneticPr fontId="1"/>
  </si>
  <si>
    <t>利用者・家族の思いや考え・希望（意向）を知り、その思いを大切にして支援する姿勢で配慮ができる</t>
    <rPh sb="0" eb="3">
      <t>リヨウシャ</t>
    </rPh>
    <rPh sb="4" eb="6">
      <t>カゾク</t>
    </rPh>
    <rPh sb="7" eb="8">
      <t>オモ</t>
    </rPh>
    <rPh sb="10" eb="11">
      <t>カンガ</t>
    </rPh>
    <rPh sb="13" eb="15">
      <t>キボウ</t>
    </rPh>
    <rPh sb="16" eb="18">
      <t>イコウ</t>
    </rPh>
    <rPh sb="20" eb="21">
      <t>シ</t>
    </rPh>
    <rPh sb="25" eb="26">
      <t>オモ</t>
    </rPh>
    <rPh sb="28" eb="30">
      <t>タイセツ</t>
    </rPh>
    <rPh sb="33" eb="35">
      <t>シエン</t>
    </rPh>
    <rPh sb="37" eb="39">
      <t>シセイ</t>
    </rPh>
    <rPh sb="40" eb="42">
      <t>ハイリョ</t>
    </rPh>
    <phoneticPr fontId="1"/>
  </si>
  <si>
    <t>自ら利用者や家族、周囲の人々の生活史に目を向けながら、思いや考え、希望を意図的に確認することができる</t>
    <phoneticPr fontId="1"/>
  </si>
  <si>
    <t>利用者・家族等の希望や意思に対し、その意思を支え続けられる体制や環境になっているかを考えることができる</t>
    <phoneticPr fontId="1"/>
  </si>
  <si>
    <t>利用者や家族の生活してきた歴史や環境を考えながら、思いや考えを傾聴し、共感的に受け止めることができる</t>
    <phoneticPr fontId="1"/>
  </si>
  <si>
    <t>コミュニケーションの中から利用者・家族等の思いや希望等を傾聴し、共感的に受け止めることができる</t>
    <rPh sb="19" eb="20">
      <t>ナド</t>
    </rPh>
    <phoneticPr fontId="1"/>
  </si>
  <si>
    <t>利用者や家族等のサービスに対する希望をくみ取り、その思いや希望を、訪問看護計画に活かし、次回の訪問時のケアに生かすことができる</t>
    <phoneticPr fontId="1"/>
  </si>
  <si>
    <t>利用者・家族の持つ個性、能力、強み等を把握し、家族の介護力を認めることができる</t>
    <rPh sb="0" eb="3">
      <t>リヨウシャ</t>
    </rPh>
    <rPh sb="4" eb="6">
      <t>カゾク</t>
    </rPh>
    <rPh sb="7" eb="8">
      <t>モ</t>
    </rPh>
    <rPh sb="9" eb="11">
      <t>コセイ</t>
    </rPh>
    <rPh sb="12" eb="14">
      <t>ノウリョク</t>
    </rPh>
    <rPh sb="15" eb="16">
      <t>ツヨ</t>
    </rPh>
    <rPh sb="17" eb="18">
      <t>ナド</t>
    </rPh>
    <rPh sb="19" eb="21">
      <t>ハアク</t>
    </rPh>
    <rPh sb="23" eb="25">
      <t>カゾク</t>
    </rPh>
    <rPh sb="26" eb="28">
      <t>カイゴ</t>
    </rPh>
    <rPh sb="28" eb="29">
      <t>リョク</t>
    </rPh>
    <rPh sb="30" eb="31">
      <t>ミト</t>
    </rPh>
    <phoneticPr fontId="1"/>
  </si>
  <si>
    <t>利用者と家族を一単位の看護の対象として認識し、互いに影響しあう存在としてとらえて、働きかけることができる</t>
    <rPh sb="0" eb="3">
      <t>リヨウシャ</t>
    </rPh>
    <rPh sb="4" eb="6">
      <t>カゾク</t>
    </rPh>
    <rPh sb="23" eb="24">
      <t>タガ</t>
    </rPh>
    <rPh sb="26" eb="28">
      <t>エイキョウ</t>
    </rPh>
    <rPh sb="31" eb="33">
      <t>ソンザイ</t>
    </rPh>
    <rPh sb="41" eb="42">
      <t>ハタラ</t>
    </rPh>
    <phoneticPr fontId="1"/>
  </si>
  <si>
    <t>意思決定の主体は利用者・家族であることを念頭に置いて働きかけることができる</t>
    <rPh sb="0" eb="2">
      <t>イシ</t>
    </rPh>
    <rPh sb="2" eb="4">
      <t>ケッテイ</t>
    </rPh>
    <rPh sb="5" eb="7">
      <t>シュタイ</t>
    </rPh>
    <rPh sb="8" eb="11">
      <t>リヨウシャ</t>
    </rPh>
    <rPh sb="12" eb="14">
      <t>カゾク</t>
    </rPh>
    <rPh sb="20" eb="22">
      <t>ネントウ</t>
    </rPh>
    <rPh sb="23" eb="24">
      <t>オ</t>
    </rPh>
    <rPh sb="26" eb="27">
      <t>ハタラ</t>
    </rPh>
    <phoneticPr fontId="1"/>
  </si>
  <si>
    <t>利用者と家族が意思決定するにあたり、必要な情報を提供し理解できるように説明することができる</t>
    <phoneticPr fontId="1"/>
  </si>
  <si>
    <t>利用者の療養の場の選択、看取り、１つ１つの治療の選択において、利用者や家族の気持ちに寄り添いつつ、情報を提供する事ができる</t>
    <phoneticPr fontId="1"/>
  </si>
  <si>
    <t>利用者や家族等のそれぞれの意思や意向の違いを理解し、複数の価値観や思いをくみ取り、寄り添うことができる</t>
    <phoneticPr fontId="1"/>
  </si>
  <si>
    <t>利用者や家族、周囲の人々の意思や意向の違いが理解でき、それぞれにあった必要な情報を提供することができる</t>
    <phoneticPr fontId="1"/>
  </si>
  <si>
    <t>利用者や家族、周囲の人々のそれぞれの意思や意向を、関係機関や関係職種と共有できるようにカンファレンス等で代弁することができる</t>
    <phoneticPr fontId="1"/>
  </si>
  <si>
    <t>利用者・家族からケアやサービスに対する希望を聞き、次のケアに行かすことができる</t>
    <rPh sb="0" eb="3">
      <t>リヨウシャ</t>
    </rPh>
    <rPh sb="4" eb="6">
      <t>カゾク</t>
    </rPh>
    <rPh sb="16" eb="17">
      <t>タイ</t>
    </rPh>
    <rPh sb="19" eb="21">
      <t>キボウ</t>
    </rPh>
    <rPh sb="22" eb="23">
      <t>キ</t>
    </rPh>
    <rPh sb="25" eb="26">
      <t>ツギ</t>
    </rPh>
    <rPh sb="30" eb="31">
      <t>イ</t>
    </rPh>
    <phoneticPr fontId="1"/>
  </si>
  <si>
    <t>利用者の療養の場の選択、看取り、治療方法の選択において、利用者・家族の意思決定に伴うゆらぎに寄り添いながらケアをすることができる</t>
    <rPh sb="18" eb="20">
      <t>ホウホウ</t>
    </rPh>
    <phoneticPr fontId="1"/>
  </si>
  <si>
    <t>治療選択の場において、今後起こり得る生活の変化について等説明し、それらに関して、利用者や家族の認識のズレがあれば、それに気づき調整ができる</t>
    <phoneticPr fontId="1"/>
  </si>
  <si>
    <t>利用者や家族等の抱いている治療と治療による生活の変化についてのイメージを把握し、そのイメージを考慮した調整ができる</t>
    <rPh sb="6" eb="7">
      <t>ナド</t>
    </rPh>
    <rPh sb="36" eb="38">
      <t>ハアク</t>
    </rPh>
    <rPh sb="47" eb="49">
      <t>コウリョ</t>
    </rPh>
    <phoneticPr fontId="1"/>
  </si>
  <si>
    <t>人生の最終段階を迎えようとしている利用者とその家族が望む最期の在り方を繰り返し確認し、必要に応じて再調整し、希望が尊重されたケア体制を整えることができる</t>
    <phoneticPr fontId="1"/>
  </si>
  <si>
    <t>利用者と家族等が意思決定する際に、予測を含めた情報提供を行うことができる
治療選択の場面においては選択肢となる治療そのものの説明だけでなく、治療による長期にわたる介護を含めた生活の変化まで伝えることができる</t>
    <phoneticPr fontId="1"/>
  </si>
  <si>
    <t>「現在」だけでなく「先」を見据えた意思決定の支援ができる</t>
    <phoneticPr fontId="1"/>
  </si>
  <si>
    <t>人生の最終段階の判断が難しい慢性疾患の利用者についても、利用者や家族（または利用者を取り巻く人々）の今後のイメージを確認し、人生の最終段階の迎え方の希望を確認しておくことができる</t>
    <phoneticPr fontId="1"/>
  </si>
  <si>
    <t>日頃から、人生の最終段階の迎え方の希望を確認し、希望を尊重したケア体制を整えることができる</t>
    <rPh sb="0" eb="2">
      <t>ヒゴロ</t>
    </rPh>
    <phoneticPr fontId="1"/>
  </si>
  <si>
    <t>複雑な意思決定プロセスにおいて、利用者や家族、周囲の人々の意思決定に伴うゆらぎに寄り添い、変化に応じて意図的に多職種を巻き込みながら職種の役割を調整し、意思決定へ導くことができる</t>
    <phoneticPr fontId="1"/>
  </si>
  <si>
    <t>利用者と周囲の人との療養への意向が異なり、調整が困難な状況にある等においても、その状況を再度確認し、必要時は再調整し、利用者の希望が尊重されたケア体制を整えることができる</t>
    <phoneticPr fontId="1"/>
  </si>
  <si>
    <t>倫理的問題（本人の意思と家族の意思が異なり、利用者が苦しんでいる等）のある利用者や家族等の複雑な意思決定場面において、多職種と連携し、地域の社会資源等を活用する等の調整を行い、意思決定を支援することができる</t>
    <phoneticPr fontId="1"/>
  </si>
  <si>
    <t>意識障害や認知症など、本人の意向の確認が困難な状態にある利用者の意思決定支援ができる</t>
    <phoneticPr fontId="1"/>
  </si>
  <si>
    <t>利用者・家族等の希望やイメージを含めて汲み取りながら、最適な方向へ調整することができる</t>
    <rPh sb="6" eb="7">
      <t>ナド</t>
    </rPh>
    <phoneticPr fontId="1"/>
  </si>
  <si>
    <t>治療を継続することが本当に利用者本人にとって良いことかを、身体面や心理面などをアセスメントしながら俯瞰的に考え、最適な選択ができるように意思決定を支えることができる</t>
    <rPh sb="3" eb="5">
      <t>ケイゾク</t>
    </rPh>
    <phoneticPr fontId="1"/>
  </si>
  <si>
    <t>独居で人生の最終段階にある利用者や倫理的な問題がある利用者等の複雑な意思決定場面において、本人の意思決定を支えるために、地域の社会資源などのリソースを活用して調整ができる</t>
    <phoneticPr fontId="1"/>
  </si>
  <si>
    <t>法的および文化的配慮など多方面から利用者･家族等を擁護した意思決定プロセスを支援できる</t>
    <rPh sb="17" eb="20">
      <t>リヨウシャ</t>
    </rPh>
    <rPh sb="21" eb="23">
      <t>カゾク</t>
    </rPh>
    <rPh sb="23" eb="24">
      <t>ナド</t>
    </rPh>
    <phoneticPr fontId="1"/>
  </si>
  <si>
    <t>訪問時の基本的なマナーが理解できる</t>
    <rPh sb="4" eb="7">
      <t>キホンテキ</t>
    </rPh>
    <rPh sb="12" eb="14">
      <t>リカイ</t>
    </rPh>
    <phoneticPr fontId="1"/>
  </si>
  <si>
    <t>連携先の職種について理解できる</t>
    <rPh sb="0" eb="2">
      <t>レンケイ</t>
    </rPh>
    <rPh sb="2" eb="3">
      <t>サキ</t>
    </rPh>
    <rPh sb="4" eb="6">
      <t>ショクシュ</t>
    </rPh>
    <rPh sb="10" eb="12">
      <t>リカイ</t>
    </rPh>
    <phoneticPr fontId="3"/>
  </si>
  <si>
    <t>訪問車使用時の注意事項等を理解できる</t>
    <rPh sb="0" eb="2">
      <t>ホウモン</t>
    </rPh>
    <rPh sb="2" eb="3">
      <t>グルマ</t>
    </rPh>
    <rPh sb="3" eb="6">
      <t>シヨウジ</t>
    </rPh>
    <rPh sb="7" eb="9">
      <t>チュウイ</t>
    </rPh>
    <rPh sb="9" eb="11">
      <t>ジコウ</t>
    </rPh>
    <rPh sb="11" eb="12">
      <t>トウ</t>
    </rPh>
    <rPh sb="13" eb="15">
      <t>リカイ</t>
    </rPh>
    <phoneticPr fontId="1"/>
  </si>
  <si>
    <t xml:space="preserve">
ケアの受け手や周囲の人々の意思決定に伴うゆらぎを共有でき、選択を尊重できる</t>
    <phoneticPr fontId="1"/>
  </si>
  <si>
    <t xml:space="preserve">
複雑な意思決定プロセスにおいて、多職種も含めた調整的役割を担うことができる</t>
    <phoneticPr fontId="1"/>
  </si>
  <si>
    <t>利用者と家族（介護者）との関係性や生活状況の個別性が理解できる</t>
    <phoneticPr fontId="1"/>
  </si>
  <si>
    <t>在宅における感染対策について理解でき、訪問前後に正しい手技で手洗いができる</t>
    <phoneticPr fontId="1"/>
  </si>
  <si>
    <t>地域の状況を把握し、居宅介護支援事業所や医療施設、薬局など自ステーションとの関係が理解できる</t>
    <phoneticPr fontId="1"/>
  </si>
  <si>
    <t xml:space="preserve">
人間関係能力</t>
    <phoneticPr fontId="1"/>
  </si>
  <si>
    <t xml:space="preserve">
情報収集能力</t>
    <rPh sb="1" eb="2">
      <t>ジョウ</t>
    </rPh>
    <rPh sb="2" eb="3">
      <t>ホウ</t>
    </rPh>
    <rPh sb="3" eb="5">
      <t>シュウシュウ</t>
    </rPh>
    <rPh sb="5" eb="7">
      <t>ノウリョク</t>
    </rPh>
    <phoneticPr fontId="1"/>
  </si>
  <si>
    <t>訪問看護に関わる公費負担の諸制度について理解できる</t>
    <rPh sb="0" eb="2">
      <t>ホウモン</t>
    </rPh>
    <rPh sb="2" eb="4">
      <t>カンゴ</t>
    </rPh>
    <rPh sb="5" eb="6">
      <t>カカ</t>
    </rPh>
    <rPh sb="8" eb="10">
      <t>コウヒ</t>
    </rPh>
    <rPh sb="10" eb="12">
      <t>フタン</t>
    </rPh>
    <rPh sb="13" eb="16">
      <t>ショセイド</t>
    </rPh>
    <rPh sb="20" eb="22">
      <t>リカイ</t>
    </rPh>
    <phoneticPr fontId="1"/>
  </si>
  <si>
    <t>日々の看護活動について、管理者や看護職員に報告・連絡・相談することができる</t>
    <rPh sb="0" eb="2">
      <t>ヒビ</t>
    </rPh>
    <rPh sb="3" eb="5">
      <t>カンゴ</t>
    </rPh>
    <rPh sb="5" eb="7">
      <t>カツドウ</t>
    </rPh>
    <rPh sb="12" eb="15">
      <t>カンリシャ</t>
    </rPh>
    <rPh sb="16" eb="18">
      <t>カンゴ</t>
    </rPh>
    <rPh sb="18" eb="20">
      <t>ショクイン</t>
    </rPh>
    <rPh sb="21" eb="23">
      <t>ホウコク</t>
    </rPh>
    <rPh sb="24" eb="26">
      <t>レンラク</t>
    </rPh>
    <rPh sb="27" eb="29">
      <t>ソウダン</t>
    </rPh>
    <phoneticPr fontId="3"/>
  </si>
  <si>
    <t>在宅での先進的なケアや処置、機器等の管理方法、最新の疾患に対する知識や技術を積極的に取得し、ケアに活かすことができる
関わる他のスタッフに指導することができる</t>
    <phoneticPr fontId="1"/>
  </si>
  <si>
    <t>助言を得ながら、受け持ち利用者の急な病状変化に対し、サービス調整が必要になることを理解することができる</t>
    <rPh sb="8" eb="9">
      <t>ウ</t>
    </rPh>
    <rPh sb="10" eb="11">
      <t>モ</t>
    </rPh>
    <phoneticPr fontId="1"/>
  </si>
  <si>
    <t>治療優先でなく生活の視点においた看護の診断ができる</t>
    <rPh sb="0" eb="2">
      <t>チリョウ</t>
    </rPh>
    <rPh sb="2" eb="4">
      <t>ユウセン</t>
    </rPh>
    <rPh sb="7" eb="9">
      <t>セイカツ</t>
    </rPh>
    <rPh sb="10" eb="12">
      <t>シテン</t>
    </rPh>
    <rPh sb="16" eb="18">
      <t>カンゴ</t>
    </rPh>
    <rPh sb="19" eb="21">
      <t>シンダン</t>
    </rPh>
    <phoneticPr fontId="1"/>
  </si>
  <si>
    <t>助言を得て、看取りの利用者への対応ができる</t>
    <rPh sb="0" eb="2">
      <t>ジョゲン</t>
    </rPh>
    <rPh sb="3" eb="4">
      <t>エ</t>
    </rPh>
    <rPh sb="6" eb="8">
      <t>ミト</t>
    </rPh>
    <rPh sb="10" eb="13">
      <t>リヨウシャ</t>
    </rPh>
    <rPh sb="15" eb="17">
      <t>タイオウ</t>
    </rPh>
    <phoneticPr fontId="1"/>
  </si>
  <si>
    <t>レベルⅠ</t>
  </si>
  <si>
    <t>レベルⅣ</t>
  </si>
  <si>
    <t>レベルⅡ</t>
  </si>
  <si>
    <t>利用者･家族等の個別性に合わせて、物、時間、ケア内容、サービス体制の工夫ができる
（限られた物と時間での効率的なケア、サービス体制の組み方の工夫を考えることができる）</t>
    <phoneticPr fontId="1"/>
  </si>
  <si>
    <t>5段階評価</t>
  </si>
  <si>
    <t>集計表</t>
    <rPh sb="0" eb="2">
      <t>シュウケイ</t>
    </rPh>
    <rPh sb="2" eb="3">
      <t>ヒョウ</t>
    </rPh>
    <phoneticPr fontId="1"/>
  </si>
  <si>
    <t>初回</t>
    <rPh sb="0" eb="2">
      <t>ショカイ</t>
    </rPh>
    <phoneticPr fontId="1"/>
  </si>
  <si>
    <t>2回目</t>
    <rPh sb="1" eb="3">
      <t>カイメ</t>
    </rPh>
    <phoneticPr fontId="1"/>
  </si>
  <si>
    <t>3回目</t>
    <rPh sb="1" eb="3">
      <t>カイメ</t>
    </rPh>
    <phoneticPr fontId="1"/>
  </si>
  <si>
    <t>項目数</t>
    <rPh sb="0" eb="3">
      <t>コウモクスウ</t>
    </rPh>
    <phoneticPr fontId="1"/>
  </si>
  <si>
    <t>修得率</t>
    <rPh sb="0" eb="2">
      <t>シュウトク</t>
    </rPh>
    <rPh sb="2" eb="3">
      <t>リツ</t>
    </rPh>
    <phoneticPr fontId="1"/>
  </si>
  <si>
    <t>在宅看護認識・技術　感染管理</t>
    <rPh sb="10" eb="12">
      <t>カンセン</t>
    </rPh>
    <rPh sb="12" eb="14">
      <t>カンリ</t>
    </rPh>
    <phoneticPr fontId="1"/>
  </si>
  <si>
    <t>リスクマネジメント　情報管理</t>
    <phoneticPr fontId="1"/>
  </si>
  <si>
    <t xml:space="preserve">
人間関係能力</t>
    <phoneticPr fontId="1"/>
  </si>
  <si>
    <t>情報収集力</t>
    <phoneticPr fontId="1"/>
  </si>
  <si>
    <t>アセスメント力</t>
    <phoneticPr fontId="1"/>
  </si>
  <si>
    <t>在宅看護過程</t>
    <phoneticPr fontId="1"/>
  </si>
  <si>
    <t>情報収集</t>
    <phoneticPr fontId="1"/>
  </si>
  <si>
    <t>情報共有</t>
    <phoneticPr fontId="1"/>
  </si>
  <si>
    <t>多職種連携</t>
    <phoneticPr fontId="1"/>
  </si>
  <si>
    <t>ニーズを・・人間関係能力</t>
    <phoneticPr fontId="1"/>
  </si>
  <si>
    <t>ニーズを・・情報収集力</t>
    <phoneticPr fontId="1"/>
  </si>
  <si>
    <t>ニーズを・・アセスメント力</t>
    <phoneticPr fontId="1"/>
  </si>
  <si>
    <t>ケアする力・・看護技術　感染管理</t>
    <rPh sb="7" eb="9">
      <t>カンゴ</t>
    </rPh>
    <phoneticPr fontId="1"/>
  </si>
  <si>
    <t>ケアする力・・看護過程</t>
    <phoneticPr fontId="1"/>
  </si>
  <si>
    <t>ケアする力・・リスクマネジメント　情報管理</t>
    <phoneticPr fontId="1"/>
  </si>
  <si>
    <t>事業所内カンファレンスにて、日々の実践について報告でき、問題点を挙げられる</t>
    <phoneticPr fontId="1"/>
  </si>
  <si>
    <t>ニーズを捉える力</t>
    <phoneticPr fontId="1"/>
  </si>
  <si>
    <t xml:space="preserve">
基本的姿勢</t>
  </si>
  <si>
    <t>協働する・・情報収集/共有</t>
    <rPh sb="11" eb="13">
      <t>キョウユウ</t>
    </rPh>
    <phoneticPr fontId="1"/>
  </si>
  <si>
    <t>協働する力・・多職種連携</t>
    <phoneticPr fontId="1"/>
  </si>
  <si>
    <t>ケアする力・・看護技術</t>
    <rPh sb="7" eb="9">
      <t>カンゴ</t>
    </rPh>
    <phoneticPr fontId="1"/>
  </si>
  <si>
    <t>協働する力・・情報収集</t>
    <phoneticPr fontId="1"/>
  </si>
  <si>
    <t>協働する力・・情報共有</t>
    <phoneticPr fontId="1"/>
  </si>
  <si>
    <t>協働する力・・情報共有</t>
    <phoneticPr fontId="1"/>
  </si>
  <si>
    <t>協働する力・・多職種連携</t>
    <phoneticPr fontId="1"/>
  </si>
  <si>
    <t>協働する力・・情報収集</t>
    <phoneticPr fontId="1"/>
  </si>
  <si>
    <t>ケアする力・・リスクマネジメント</t>
    <phoneticPr fontId="1"/>
  </si>
  <si>
    <t>ケアする力・・看護過程 リスクマネジメント</t>
    <phoneticPr fontId="1"/>
  </si>
  <si>
    <t xml:space="preserve"> “滋賀県の目指す訪問看護師の姿”</t>
    <phoneticPr fontId="1"/>
  </si>
  <si>
    <t>レベルⅢ</t>
    <phoneticPr fontId="1"/>
  </si>
  <si>
    <r>
      <t>助言を受けながら、利用者・家族を理解するために必要な</t>
    </r>
    <r>
      <rPr>
        <u/>
        <sz val="11"/>
        <rFont val="HG丸ｺﾞｼｯｸM-PRO"/>
        <family val="3"/>
        <charset val="128"/>
      </rPr>
      <t>身体側面</t>
    </r>
    <r>
      <rPr>
        <sz val="11"/>
        <rFont val="HG丸ｺﾞｼｯｸM-PRO"/>
        <family val="3"/>
        <charset val="128"/>
      </rPr>
      <t>からの情報収集ができる</t>
    </r>
    <rPh sb="0" eb="2">
      <t>ジョゲン</t>
    </rPh>
    <rPh sb="3" eb="4">
      <t>ウ</t>
    </rPh>
    <rPh sb="16" eb="18">
      <t>リカイ</t>
    </rPh>
    <phoneticPr fontId="1"/>
  </si>
  <si>
    <r>
      <t>助言を受けながら、利用者・家族を理解するために必要な</t>
    </r>
    <r>
      <rPr>
        <u/>
        <sz val="11"/>
        <rFont val="HG丸ｺﾞｼｯｸM-PRO"/>
        <family val="3"/>
        <charset val="128"/>
      </rPr>
      <t>心理的側面</t>
    </r>
    <r>
      <rPr>
        <sz val="11"/>
        <rFont val="HG丸ｺﾞｼｯｸM-PRO"/>
        <family val="3"/>
        <charset val="128"/>
      </rPr>
      <t>からの情報収集ができる</t>
    </r>
    <rPh sb="0" eb="2">
      <t>ジョゲン</t>
    </rPh>
    <rPh sb="3" eb="4">
      <t>ウ</t>
    </rPh>
    <rPh sb="16" eb="18">
      <t>リカイ</t>
    </rPh>
    <phoneticPr fontId="1"/>
  </si>
  <si>
    <r>
      <t>助言を受けながら、利用者・家族を理解するために必要な</t>
    </r>
    <r>
      <rPr>
        <u/>
        <sz val="11"/>
        <rFont val="HG丸ｺﾞｼｯｸM-PRO"/>
        <family val="3"/>
        <charset val="128"/>
      </rPr>
      <t>社会的側面（地域性、家族構成、環境等）</t>
    </r>
    <r>
      <rPr>
        <sz val="11"/>
        <rFont val="HG丸ｺﾞｼｯｸM-PRO"/>
        <family val="3"/>
        <charset val="128"/>
      </rPr>
      <t>からの情報収集ができる</t>
    </r>
    <rPh sb="0" eb="2">
      <t>ジョゲン</t>
    </rPh>
    <rPh sb="3" eb="4">
      <t>ウ</t>
    </rPh>
    <rPh sb="16" eb="18">
      <t>リカイ</t>
    </rPh>
    <phoneticPr fontId="1"/>
  </si>
  <si>
    <t>法人および事業所の理念を理解できる</t>
    <rPh sb="0" eb="2">
      <t>ホウジン</t>
    </rPh>
    <phoneticPr fontId="1"/>
  </si>
  <si>
    <t>事業所の運営方針を知る　　　　</t>
    <rPh sb="0" eb="3">
      <t>ジギョウショ</t>
    </rPh>
    <rPh sb="4" eb="6">
      <t>ウンエイ</t>
    </rPh>
    <rPh sb="6" eb="8">
      <t>ホウシン</t>
    </rPh>
    <rPh sb="9" eb="10">
      <t>シ</t>
    </rPh>
    <phoneticPr fontId="3"/>
  </si>
  <si>
    <t>事業所の組織体制が理解できる</t>
    <rPh sb="0" eb="2">
      <t>ジギョウ</t>
    </rPh>
    <rPh sb="2" eb="3">
      <t>ショ</t>
    </rPh>
    <rPh sb="4" eb="6">
      <t>ソシキ</t>
    </rPh>
    <rPh sb="6" eb="8">
      <t>タイセイ</t>
    </rPh>
    <rPh sb="9" eb="11">
      <t>リカイ</t>
    </rPh>
    <phoneticPr fontId="3"/>
  </si>
  <si>
    <t>電話やパソコン等の操作方法がわかり使用できる</t>
    <rPh sb="0" eb="2">
      <t>デンワ</t>
    </rPh>
    <rPh sb="7" eb="8">
      <t>ナド</t>
    </rPh>
    <rPh sb="9" eb="11">
      <t>ソウサ</t>
    </rPh>
    <rPh sb="11" eb="13">
      <t>ホウホウ</t>
    </rPh>
    <rPh sb="17" eb="19">
      <t>シヨウ</t>
    </rPh>
    <phoneticPr fontId="3"/>
  </si>
  <si>
    <t>訪問看護を利用するまでの流れが分かり、利用者に説明できる</t>
    <rPh sb="0" eb="2">
      <t>ホウモン</t>
    </rPh>
    <rPh sb="2" eb="4">
      <t>カンゴ</t>
    </rPh>
    <rPh sb="5" eb="7">
      <t>リヨウ</t>
    </rPh>
    <rPh sb="12" eb="13">
      <t>ナガ</t>
    </rPh>
    <rPh sb="15" eb="16">
      <t>ワ</t>
    </rPh>
    <rPh sb="19" eb="22">
      <t>リヨウシャ</t>
    </rPh>
    <rPh sb="23" eb="25">
      <t>セツメイ</t>
    </rPh>
    <phoneticPr fontId="3"/>
  </si>
  <si>
    <t>利用者・家族の状況から緊急度を捉えることができる</t>
    <rPh sb="0" eb="3">
      <t>リヨウシャ</t>
    </rPh>
    <rPh sb="4" eb="6">
      <t>カゾク</t>
    </rPh>
    <rPh sb="7" eb="9">
      <t>ジョウキョウ</t>
    </rPh>
    <rPh sb="11" eb="14">
      <t>キンキュウド</t>
    </rPh>
    <rPh sb="15" eb="16">
      <t>トラ</t>
    </rPh>
    <phoneticPr fontId="1"/>
  </si>
  <si>
    <r>
      <t>助言を受けながら、利用者・家族を理解するために必要な</t>
    </r>
    <r>
      <rPr>
        <u/>
        <sz val="11"/>
        <rFont val="HG丸ｺﾞｼｯｸM-PRO"/>
        <family val="3"/>
        <charset val="128"/>
      </rPr>
      <t>スピリチュアルな側面(価値観･宗教･精神世界･信仰等)</t>
    </r>
    <r>
      <rPr>
        <sz val="11"/>
        <rFont val="HG丸ｺﾞｼｯｸM-PRO"/>
        <family val="3"/>
        <charset val="128"/>
      </rPr>
      <t>からの情報収集ができる</t>
    </r>
    <rPh sb="0" eb="2">
      <t>ジョゲン</t>
    </rPh>
    <rPh sb="3" eb="4">
      <t>ウ</t>
    </rPh>
    <rPh sb="16" eb="18">
      <t>リカイ</t>
    </rPh>
    <rPh sb="37" eb="40">
      <t>カチカン</t>
    </rPh>
    <rPh sb="41" eb="43">
      <t>シュウキョウ</t>
    </rPh>
    <rPh sb="44" eb="46">
      <t>セイシン</t>
    </rPh>
    <rPh sb="46" eb="48">
      <t>セカイ</t>
    </rPh>
    <rPh sb="49" eb="51">
      <t>シンコウ</t>
    </rPh>
    <rPh sb="51" eb="52">
      <t>ナド</t>
    </rPh>
    <phoneticPr fontId="1"/>
  </si>
  <si>
    <t>訪問看護に必要な情報収集とアセスメントを理解する</t>
    <phoneticPr fontId="1"/>
  </si>
  <si>
    <r>
      <t>個別性を踏まえて、利用者・家族の</t>
    </r>
    <r>
      <rPr>
        <u/>
        <sz val="10"/>
        <rFont val="HG丸ｺﾞｼｯｸM-PRO"/>
        <family val="3"/>
        <charset val="128"/>
      </rPr>
      <t>心理的側面</t>
    </r>
    <r>
      <rPr>
        <sz val="10"/>
        <rFont val="HG丸ｺﾞｼｯｸM-PRO"/>
        <family val="3"/>
        <charset val="128"/>
      </rPr>
      <t>からのアセスメントに必要な情報収集ができる</t>
    </r>
    <rPh sb="0" eb="3">
      <t>コベツセイ</t>
    </rPh>
    <rPh sb="4" eb="5">
      <t>フ</t>
    </rPh>
    <phoneticPr fontId="1"/>
  </si>
  <si>
    <r>
      <t xml:space="preserve">利用者・家族等の意思決定場面において、必要な情報を理解できるように説明することができる
</t>
    </r>
    <r>
      <rPr>
        <sz val="9"/>
        <rFont val="HG丸ｺﾞｼｯｸM-PRO"/>
        <family val="3"/>
        <charset val="128"/>
      </rPr>
      <t>（例：治療選択場面において、本人や家族それぞれに対し、選択肢となる治療そのものについて理解できるよう説明をする）</t>
    </r>
    <rPh sb="12" eb="14">
      <t>バメン</t>
    </rPh>
    <phoneticPr fontId="1"/>
  </si>
  <si>
    <t>訪問看護に関わる介護保険制度が理解できる</t>
    <rPh sb="0" eb="2">
      <t>ホウモン</t>
    </rPh>
    <rPh sb="2" eb="4">
      <t>カンゴ</t>
    </rPh>
    <rPh sb="5" eb="6">
      <t>カカ</t>
    </rPh>
    <rPh sb="8" eb="10">
      <t>カイゴ</t>
    </rPh>
    <rPh sb="10" eb="12">
      <t>ホケン</t>
    </rPh>
    <rPh sb="12" eb="14">
      <t>セイド</t>
    </rPh>
    <rPh sb="15" eb="17">
      <t>リカイ</t>
    </rPh>
    <phoneticPr fontId="3"/>
  </si>
  <si>
    <t>訪問看護に関わる医療保険制度が理解ができる</t>
    <rPh sb="0" eb="2">
      <t>ホウモン</t>
    </rPh>
    <rPh sb="2" eb="4">
      <t>カンゴ</t>
    </rPh>
    <rPh sb="5" eb="6">
      <t>カカ</t>
    </rPh>
    <rPh sb="8" eb="10">
      <t>イリョウ</t>
    </rPh>
    <rPh sb="10" eb="12">
      <t>ホケン</t>
    </rPh>
    <rPh sb="12" eb="14">
      <t>セイド</t>
    </rPh>
    <rPh sb="15" eb="17">
      <t>リカイ</t>
    </rPh>
    <phoneticPr fontId="3"/>
  </si>
  <si>
    <t>情報を得ることの必要性について理解し、求められれば説明できる</t>
    <rPh sb="15" eb="17">
      <t>リカイ</t>
    </rPh>
    <rPh sb="19" eb="20">
      <t>モト</t>
    </rPh>
    <rPh sb="25" eb="27">
      <t>セツメイ</t>
    </rPh>
    <phoneticPr fontId="1"/>
  </si>
  <si>
    <t>在宅看護認識・技術</t>
    <phoneticPr fontId="1"/>
  </si>
  <si>
    <t xml:space="preserve">
ケアする力</t>
    <phoneticPr fontId="1"/>
  </si>
  <si>
    <t>利用者・家族から必要な情報を得て、複数の医療処置や看護技術を計画に基づき一人で実施できる</t>
    <rPh sb="0" eb="3">
      <t>リヨウシャ</t>
    </rPh>
    <rPh sb="4" eb="6">
      <t>カゾク</t>
    </rPh>
    <phoneticPr fontId="1"/>
  </si>
  <si>
    <t>利用者・家族のケアに必要な情報について、多職種と共有できているか確認することができる</t>
    <phoneticPr fontId="1"/>
  </si>
  <si>
    <t>サービス担当者会議や調整会議において、関係者の多様な価値観を理解した上で、看護職として必要な情報交換をすることができる</t>
    <phoneticPr fontId="1"/>
  </si>
  <si>
    <t>状況の変化に気づき、その変化に応じた優先度の高いニーズを把握することができる</t>
    <phoneticPr fontId="1"/>
  </si>
  <si>
    <t>身体状態だけでなく、生活行動の変化に気づくことができる。　　（たとえば、痰や尿の性状の変化等の身体状態の変化だけではなく、入浴することが億劫になってきた、行動範囲が狭くなってきた、車を運転しなくなったなどの生活行動の変化等）</t>
    <phoneticPr fontId="1"/>
  </si>
  <si>
    <t>在宅看護認識・技術</t>
    <phoneticPr fontId="1"/>
  </si>
  <si>
    <t>ケアする力</t>
    <phoneticPr fontId="1"/>
  </si>
  <si>
    <t>利用者･家族等の病状や療養環境の変化等に応じて、ケア方法の工夫や物品の選択等について、ニーズに応じたケアを提案し、関係機関と調整できる（臨機応変な対応ができる）</t>
    <rPh sb="57" eb="59">
      <t>カンケイ</t>
    </rPh>
    <rPh sb="59" eb="61">
      <t>キカン</t>
    </rPh>
    <rPh sb="62" eb="64">
      <t>チョウセイ</t>
    </rPh>
    <phoneticPr fontId="1"/>
  </si>
  <si>
    <t>比較的重症な利用者(急性増悪、ターミナル、難病、精神、小児等）について、居宅サービス計画書の中に定められた時間の中で、必要なケアを実践できる
また、必要に応じて適切なケアプランの提案ができる</t>
    <rPh sb="10" eb="12">
      <t>キュウセイ</t>
    </rPh>
    <rPh sb="12" eb="13">
      <t>ゾウ</t>
    </rPh>
    <rPh sb="13" eb="14">
      <t>アク</t>
    </rPh>
    <rPh sb="21" eb="23">
      <t>ナンビョウ</t>
    </rPh>
    <rPh sb="24" eb="26">
      <t>セイシン</t>
    </rPh>
    <rPh sb="27" eb="29">
      <t>ショウニ</t>
    </rPh>
    <rPh sb="29" eb="30">
      <t>トウ</t>
    </rPh>
    <phoneticPr fontId="1"/>
  </si>
  <si>
    <t>看護の視点から利用者の状況をアセスメントし、サービス担当者会議や調整会議で関係者と協議をする事ができる</t>
    <rPh sb="41" eb="43">
      <t>キョウギ</t>
    </rPh>
    <phoneticPr fontId="1"/>
  </si>
  <si>
    <t>事業所内カンファレンスにおいて、定期的なカンファレンスに加え、必要なタイミングを見極めてカンファレンスを開催することができる</t>
    <rPh sb="28" eb="29">
      <t>クワ</t>
    </rPh>
    <phoneticPr fontId="1"/>
  </si>
  <si>
    <t>教育担当者としての役割を果たすことができる</t>
    <rPh sb="0" eb="2">
      <t>キョウイク</t>
    </rPh>
    <rPh sb="2" eb="5">
      <t>タントウシャ</t>
    </rPh>
    <rPh sb="9" eb="11">
      <t>ヤクワリ</t>
    </rPh>
    <rPh sb="12" eb="13">
      <t>ハ</t>
    </rPh>
    <phoneticPr fontId="1"/>
  </si>
  <si>
    <t xml:space="preserve">
ケアする力</t>
    <phoneticPr fontId="1"/>
  </si>
  <si>
    <t>様々な技術を選択・応用し看護を実践する</t>
    <phoneticPr fontId="1"/>
  </si>
  <si>
    <t>　※調整会議を開催するタイミングとして重要な時期は、新しいサービスを入れる時、退院前、看取りに向けた時期における老老介護等、家族（または利用者を取り巻く人々）の生活の継続が難しくなることが予測された時期である。</t>
    <phoneticPr fontId="1"/>
  </si>
  <si>
    <t>複雑困難（癌末期、多重疾患、社会的困難、虐待、ネグレクト等）な利用者の状況を生活歴、家族歴、地域福祉、社会資源など様々な視点から的確に把握することができる</t>
    <rPh sb="28" eb="29">
      <t>ナド</t>
    </rPh>
    <phoneticPr fontId="1"/>
  </si>
  <si>
    <t>在宅看護過程</t>
    <rPh sb="0" eb="6">
      <t>ザイタクカンゴカテイ</t>
    </rPh>
    <phoneticPr fontId="1"/>
  </si>
  <si>
    <t>利用者・家族等が希望するケアの提供が難しい複雑なケースであっても、あらゆる技術や工夫によって、最大限ニーズを満たすケアを提案、実施でき、またスタッフに指導できる</t>
    <rPh sb="21" eb="23">
      <t>フクザツ</t>
    </rPh>
    <rPh sb="75" eb="77">
      <t>シドウ</t>
    </rPh>
    <phoneticPr fontId="1"/>
  </si>
  <si>
    <t>看護の質向上のために、他の訪問看護師とネットワークを構築することができる</t>
    <rPh sb="26" eb="28">
      <t>コウチク</t>
    </rPh>
    <phoneticPr fontId="1"/>
  </si>
  <si>
    <t>・利用者・家族等から得た情報をアセスメントして療養上の課題が抽出できる</t>
    <phoneticPr fontId="1"/>
  </si>
  <si>
    <t>助言を得て“利用者および家族”や状況(場）のニーズをとらえる</t>
  </si>
  <si>
    <t>②　“利用者および家族”の状況から緊急度をとらえることができる</t>
  </si>
  <si>
    <t>② 指導を受けながら、“利用者および家族”に基本的援助ができる</t>
  </si>
  <si>
    <t>④　“利用者および家族”を取り巻く関係者の多様な価値観を理解できる</t>
  </si>
  <si>
    <t>“利用者および家族”や周囲の人々の意向を知る</t>
  </si>
  <si>
    <t>①　助言を受けながら“利用者および家族”や周囲の人々の思いや考え、希望を知ることができる</t>
  </si>
  <si>
    <t>※　１</t>
    <phoneticPr fontId="1"/>
  </si>
  <si>
    <t>訪問看護に必要な制度（医療保険・介護保険）等の仕組みをついて理解して、利用者の保険や費用の状況を把握する</t>
    <rPh sb="48" eb="50">
      <t>ハアク</t>
    </rPh>
    <phoneticPr fontId="1"/>
  </si>
  <si>
    <t>居宅サービス計画書・サービス利用表・提供票から、利用者に対しサービスを提供している事業所や週間月間予定を把握し、訪問看護に求められる役割と援助内容を理解する</t>
    <rPh sb="56" eb="58">
      <t>ホウモン</t>
    </rPh>
    <rPh sb="58" eb="60">
      <t>カンゴ</t>
    </rPh>
    <rPh sb="61" eb="62">
      <t>モト</t>
    </rPh>
    <rPh sb="66" eb="68">
      <t>ヤクワリ</t>
    </rPh>
    <rPh sb="69" eb="71">
      <t>エンジョ</t>
    </rPh>
    <rPh sb="71" eb="73">
      <t>ナイヨウ</t>
    </rPh>
    <phoneticPr fontId="1"/>
  </si>
  <si>
    <t>関係者とのコミュニケーション方法について、次の連絡方法を活用する事ができる
口頭、電話、FAX、文書、専用ノート、ICT等、それぞれの職種の専用の記録用紙など</t>
    <rPh sb="28" eb="30">
      <t>カツヨウ</t>
    </rPh>
    <rPh sb="32" eb="33">
      <t>コト</t>
    </rPh>
    <rPh sb="60" eb="61">
      <t>トウ</t>
    </rPh>
    <phoneticPr fontId="1"/>
  </si>
  <si>
    <t>医業所内カンファレンスにて、問題や課題について発言し、関係者と協働する方向での看護計画について検討できる</t>
    <rPh sb="0" eb="2">
      <t>イギョウ</t>
    </rPh>
    <rPh sb="2" eb="4">
      <t>ショナイ</t>
    </rPh>
    <phoneticPr fontId="1"/>
  </si>
  <si>
    <t>事業所内カンファレンスに参加し、積極的に発言することで、必要な情報を関係者と共有することができる</t>
    <phoneticPr fontId="1"/>
  </si>
  <si>
    <t>※　２</t>
    <phoneticPr fontId="1"/>
  </si>
  <si>
    <r>
      <t>自立して、利用者・家族を理解するために必要な</t>
    </r>
    <r>
      <rPr>
        <u/>
        <sz val="10"/>
        <rFont val="HG丸ｺﾞｼｯｸM-PRO"/>
        <family val="3"/>
        <charset val="128"/>
      </rPr>
      <t>身体側面</t>
    </r>
    <r>
      <rPr>
        <sz val="10"/>
        <rFont val="HG丸ｺﾞｼｯｸM-PRO"/>
        <family val="3"/>
        <charset val="128"/>
      </rPr>
      <t>からの情報収集ができる</t>
    </r>
    <rPh sb="0" eb="2">
      <t>ジリツ</t>
    </rPh>
    <rPh sb="12" eb="14">
      <t>リカイ</t>
    </rPh>
    <phoneticPr fontId="1"/>
  </si>
  <si>
    <r>
      <t>自立して、利用者・家族を理解するために必要な</t>
    </r>
    <r>
      <rPr>
        <u/>
        <sz val="10"/>
        <rFont val="HG丸ｺﾞｼｯｸM-PRO"/>
        <family val="3"/>
        <charset val="128"/>
      </rPr>
      <t>心理的側面</t>
    </r>
    <r>
      <rPr>
        <sz val="10"/>
        <rFont val="HG丸ｺﾞｼｯｸM-PRO"/>
        <family val="3"/>
        <charset val="128"/>
      </rPr>
      <t>からの情報収集ができる</t>
    </r>
    <rPh sb="0" eb="2">
      <t>ジリツ</t>
    </rPh>
    <rPh sb="12" eb="14">
      <t>リカイ</t>
    </rPh>
    <phoneticPr fontId="1"/>
  </si>
  <si>
    <r>
      <t>自立して、利用者・家族を理解するために必要な</t>
    </r>
    <r>
      <rPr>
        <u/>
        <sz val="10"/>
        <rFont val="HG丸ｺﾞｼｯｸM-PRO"/>
        <family val="3"/>
        <charset val="128"/>
      </rPr>
      <t>社会的側面</t>
    </r>
    <r>
      <rPr>
        <sz val="10"/>
        <rFont val="HG丸ｺﾞｼｯｸM-PRO"/>
        <family val="3"/>
        <charset val="128"/>
      </rPr>
      <t>（地域性、家族構成、環境等）からの情報収集ができる</t>
    </r>
    <rPh sb="0" eb="2">
      <t>ジリツ</t>
    </rPh>
    <rPh sb="12" eb="14">
      <t>リカイ</t>
    </rPh>
    <phoneticPr fontId="1"/>
  </si>
  <si>
    <r>
      <t>自立して、利用者・家族を理解するために必要な</t>
    </r>
    <r>
      <rPr>
        <u/>
        <sz val="10"/>
        <rFont val="HG丸ｺﾞｼｯｸM-PRO"/>
        <family val="3"/>
        <charset val="128"/>
      </rPr>
      <t>スピリチュアルな側面</t>
    </r>
    <r>
      <rPr>
        <sz val="10"/>
        <rFont val="HG丸ｺﾞｼｯｸM-PRO"/>
        <family val="3"/>
        <charset val="128"/>
      </rPr>
      <t>(価値観･宗教･精神世界･信仰等)からの情報収集ができる</t>
    </r>
    <rPh sb="0" eb="2">
      <t>ジリツ</t>
    </rPh>
    <rPh sb="12" eb="14">
      <t>リカイ</t>
    </rPh>
    <rPh sb="33" eb="36">
      <t>カチカン</t>
    </rPh>
    <phoneticPr fontId="1"/>
  </si>
  <si>
    <t>※　３</t>
    <phoneticPr fontId="1"/>
  </si>
  <si>
    <r>
      <t>個別性を踏まえて、利用者・家族の</t>
    </r>
    <r>
      <rPr>
        <u/>
        <sz val="10"/>
        <rFont val="HG丸ｺﾞｼｯｸM-PRO"/>
        <family val="3"/>
        <charset val="128"/>
      </rPr>
      <t>身体側面</t>
    </r>
    <r>
      <rPr>
        <sz val="10"/>
        <rFont val="HG丸ｺﾞｼｯｸM-PRO"/>
        <family val="3"/>
        <charset val="128"/>
      </rPr>
      <t>からのアセスメントに必要な情報収集ができる</t>
    </r>
    <rPh sb="0" eb="3">
      <t>コベツセイ</t>
    </rPh>
    <rPh sb="4" eb="5">
      <t>フ</t>
    </rPh>
    <rPh sb="13" eb="15">
      <t>カゾク</t>
    </rPh>
    <rPh sb="30" eb="32">
      <t>ヒツヨウ</t>
    </rPh>
    <phoneticPr fontId="1"/>
  </si>
  <si>
    <r>
      <t>個別性を踏まえ、利用者・家族の</t>
    </r>
    <r>
      <rPr>
        <u/>
        <sz val="10"/>
        <rFont val="HG丸ｺﾞｼｯｸM-PRO"/>
        <family val="3"/>
        <charset val="128"/>
      </rPr>
      <t>社会的側面</t>
    </r>
    <r>
      <rPr>
        <sz val="10"/>
        <rFont val="HG丸ｺﾞｼｯｸM-PRO"/>
        <family val="3"/>
        <charset val="128"/>
      </rPr>
      <t>（地域性、家族構成、環境等）からのアセスメントに必要な情報収集ができる</t>
    </r>
    <rPh sb="0" eb="3">
      <t>コベツセイ</t>
    </rPh>
    <rPh sb="4" eb="5">
      <t>フ</t>
    </rPh>
    <rPh sb="15" eb="17">
      <t>シャカイ</t>
    </rPh>
    <rPh sb="44" eb="46">
      <t>ヒツヨウ</t>
    </rPh>
    <phoneticPr fontId="1"/>
  </si>
  <si>
    <r>
      <t>個別性を踏まえ、利用者・家族の</t>
    </r>
    <r>
      <rPr>
        <u/>
        <sz val="10"/>
        <rFont val="HG丸ｺﾞｼｯｸM-PRO"/>
        <family val="3"/>
        <charset val="128"/>
      </rPr>
      <t>スピリチュアルな側面</t>
    </r>
    <r>
      <rPr>
        <sz val="10"/>
        <rFont val="HG丸ｺﾞｼｯｸM-PRO"/>
        <family val="3"/>
        <charset val="128"/>
      </rPr>
      <t>(価値観･宗教･精神世界･信仰等)からのアセスメントに必要な情報収集ができる</t>
    </r>
    <rPh sb="0" eb="3">
      <t>コベツセイ</t>
    </rPh>
    <rPh sb="4" eb="5">
      <t>フ</t>
    </rPh>
    <rPh sb="26" eb="29">
      <t>カチカン</t>
    </rPh>
    <rPh sb="52" eb="54">
      <t>ヒツヨウ</t>
    </rPh>
    <phoneticPr fontId="1"/>
  </si>
  <si>
    <t>個別性を踏まえ、利用者の自宅での過ごし方、介護者の介護方法、利用者のもつ力だけでなく社会的資源なども含み情報収集ができる</t>
    <phoneticPr fontId="1"/>
  </si>
  <si>
    <t>情報収集の手段について、利用者・家族等の負担に配慮しつつ、効果的な情報収集ができる（例　利用者や家族等に必要な情報（排便・尿回数、食事、飲水量）の記録を依頼する　等）</t>
    <rPh sb="23" eb="25">
      <t>ハイリョ</t>
    </rPh>
    <rPh sb="29" eb="32">
      <t>コウカテキ</t>
    </rPh>
    <rPh sb="42" eb="43">
      <t>レイ</t>
    </rPh>
    <rPh sb="52" eb="54">
      <t>ヒツヨウ</t>
    </rPh>
    <rPh sb="55" eb="57">
      <t>ジョウホウ</t>
    </rPh>
    <rPh sb="58" eb="60">
      <t>ハイベン</t>
    </rPh>
    <rPh sb="61" eb="62">
      <t>ニョウ</t>
    </rPh>
    <rPh sb="62" eb="64">
      <t>カイスウ</t>
    </rPh>
    <rPh sb="65" eb="67">
      <t>ショクジ</t>
    </rPh>
    <rPh sb="68" eb="70">
      <t>ノミミズ</t>
    </rPh>
    <rPh sb="70" eb="71">
      <t>リョウ</t>
    </rPh>
    <rPh sb="73" eb="75">
      <t>キロク</t>
    </rPh>
    <rPh sb="81" eb="82">
      <t>ナド</t>
    </rPh>
    <phoneticPr fontId="1"/>
  </si>
  <si>
    <t>利用者・家族等の経済状況を理解した上で、可能な限り在宅にある物品を利用してケアを行うことができる</t>
    <phoneticPr fontId="1"/>
  </si>
  <si>
    <t>複雑な状況の中で見えにくくなっている利用者･家族等の課題を、看護理論等に沿って整理し、ニーズを引き出し、必要なケアを実施できる
これらについて関わるスタッフに指導する事ができる</t>
    <rPh sb="71" eb="72">
      <t>カカ</t>
    </rPh>
    <rPh sb="79" eb="81">
      <t>シドウ</t>
    </rPh>
    <rPh sb="83" eb="84">
      <t>コト</t>
    </rPh>
    <phoneticPr fontId="1"/>
  </si>
  <si>
    <t>困難な状況においても、予想される変化を捉え、必要な連携や計画変更を行いケアができる</t>
    <rPh sb="0" eb="2">
      <t>コンナン</t>
    </rPh>
    <rPh sb="3" eb="5">
      <t>ジョウキョウ</t>
    </rPh>
    <rPh sb="11" eb="13">
      <t>ヨソウ</t>
    </rPh>
    <rPh sb="16" eb="18">
      <t>ヘンカ</t>
    </rPh>
    <rPh sb="19" eb="20">
      <t>トラ</t>
    </rPh>
    <rPh sb="22" eb="24">
      <t>ヒツヨウ</t>
    </rPh>
    <rPh sb="25" eb="27">
      <t>レンケイ</t>
    </rPh>
    <rPh sb="28" eb="30">
      <t>ケイカク</t>
    </rPh>
    <rPh sb="30" eb="32">
      <t>ヘンコウ</t>
    </rPh>
    <rPh sb="33" eb="34">
      <t>オコナ</t>
    </rPh>
    <phoneticPr fontId="1"/>
  </si>
  <si>
    <t>複雑困難な状況であっても、在宅看取り時の本人・家族の不安除去に努め、希望される最期の支援ができる</t>
    <rPh sb="0" eb="2">
      <t>フクザツ</t>
    </rPh>
    <rPh sb="2" eb="4">
      <t>コンナン</t>
    </rPh>
    <rPh sb="5" eb="7">
      <t>ジョウキョウ</t>
    </rPh>
    <phoneticPr fontId="1"/>
  </si>
  <si>
    <t>複雑な状況の利用者･家族等について、ケアに必要な各関係機関と連携することができる
(チーム力を判断し、必要な調整をし連携することができる）</t>
    <rPh sb="0" eb="2">
      <t>フクザツ</t>
    </rPh>
    <rPh sb="3" eb="5">
      <t>ジョウキョウ</t>
    </rPh>
    <rPh sb="6" eb="9">
      <t>リヨウシャ</t>
    </rPh>
    <rPh sb="10" eb="12">
      <t>カゾク</t>
    </rPh>
    <rPh sb="12" eb="13">
      <t>ナド</t>
    </rPh>
    <rPh sb="45" eb="46">
      <t>リョク</t>
    </rPh>
    <rPh sb="47" eb="49">
      <t>ハンダン</t>
    </rPh>
    <rPh sb="51" eb="53">
      <t>ヒツヨウ</t>
    </rPh>
    <rPh sb="54" eb="56">
      <t>チョウセイ</t>
    </rPh>
    <rPh sb="58" eb="60">
      <t>レンケイ</t>
    </rPh>
    <phoneticPr fontId="1"/>
  </si>
  <si>
    <t>意思決定のゆらぎ(選択）や状況の変化に応じて調整し、意思決定プロセスを支援することができる</t>
    <rPh sb="0" eb="2">
      <t>イシ</t>
    </rPh>
    <rPh sb="2" eb="4">
      <t>ケッテイ</t>
    </rPh>
    <rPh sb="9" eb="11">
      <t>センタク</t>
    </rPh>
    <rPh sb="35" eb="37">
      <t>シエン</t>
    </rPh>
    <phoneticPr fontId="1"/>
  </si>
  <si>
    <t>利用者･家族のケアに必要な情報について、多職種と共有できているか確認する事ができる
(例　排泄介助は左側臥位で行うということを、関係者全員が知っていることを利用者や家族に確認する）</t>
    <rPh sb="0" eb="3">
      <t>リヨウシャ</t>
    </rPh>
    <rPh sb="4" eb="6">
      <t>カゾク</t>
    </rPh>
    <rPh sb="10" eb="12">
      <t>ヒツヨウ</t>
    </rPh>
    <rPh sb="13" eb="15">
      <t>ジョウホウ</t>
    </rPh>
    <rPh sb="20" eb="21">
      <t>タ</t>
    </rPh>
    <rPh sb="21" eb="23">
      <t>ショクシュ</t>
    </rPh>
    <rPh sb="24" eb="26">
      <t>キョウユウ</t>
    </rPh>
    <rPh sb="32" eb="34">
      <t>カクニン</t>
    </rPh>
    <rPh sb="36" eb="37">
      <t>コト</t>
    </rPh>
    <rPh sb="43" eb="44">
      <t>レイ</t>
    </rPh>
    <rPh sb="45" eb="47">
      <t>ハイセツ</t>
    </rPh>
    <rPh sb="47" eb="49">
      <t>カイジョ</t>
    </rPh>
    <rPh sb="50" eb="51">
      <t>ヒダリ</t>
    </rPh>
    <rPh sb="55" eb="56">
      <t>オコナ</t>
    </rPh>
    <rPh sb="64" eb="67">
      <t>カンケイシャ</t>
    </rPh>
    <rPh sb="67" eb="69">
      <t>ゼンイン</t>
    </rPh>
    <rPh sb="70" eb="71">
      <t>シ</t>
    </rPh>
    <rPh sb="78" eb="81">
      <t>リヨウシャ</t>
    </rPh>
    <rPh sb="82" eb="84">
      <t>カゾク</t>
    </rPh>
    <rPh sb="85" eb="87">
      <t>カクニン</t>
    </rPh>
    <phoneticPr fontId="1"/>
  </si>
  <si>
    <t>受け持ち利用者を中心として、家族や介護者、関係職種（※A）の実践するケア内容や果たす役割を理解することができる</t>
    <rPh sb="0" eb="1">
      <t>ウ</t>
    </rPh>
    <rPh sb="2" eb="3">
      <t>モ</t>
    </rPh>
    <rPh sb="4" eb="7">
      <t>リヨウシャ</t>
    </rPh>
    <rPh sb="8" eb="10">
      <t>チュウシン</t>
    </rPh>
    <rPh sb="14" eb="16">
      <t>カゾク</t>
    </rPh>
    <rPh sb="17" eb="20">
      <t>カイゴシャ</t>
    </rPh>
    <rPh sb="30" eb="32">
      <t>ジッセン</t>
    </rPh>
    <rPh sb="39" eb="40">
      <t>ハ</t>
    </rPh>
    <phoneticPr fontId="1"/>
  </si>
  <si>
    <t>※A</t>
    <phoneticPr fontId="1"/>
  </si>
  <si>
    <t>４　行政、地域包括、生活支援
　　センター
　　保健師、福祉関係職員、民
　　生委員
５　介護者　　（地域住民）</t>
    <rPh sb="24" eb="27">
      <t>ホケンシ</t>
    </rPh>
    <rPh sb="28" eb="30">
      <t>フクシ</t>
    </rPh>
    <rPh sb="30" eb="32">
      <t>カンケイ</t>
    </rPh>
    <rPh sb="32" eb="34">
      <t>ショクイン</t>
    </rPh>
    <rPh sb="35" eb="36">
      <t>タミ</t>
    </rPh>
    <rPh sb="39" eb="40">
      <t>ショウ</t>
    </rPh>
    <rPh sb="40" eb="42">
      <t>イイン</t>
    </rPh>
    <phoneticPr fontId="1"/>
  </si>
  <si>
    <t>1　病院　　医師・看護師
　　　地域連携室の看護師
　　　ソーシャルワーカー　等
２　診療所　　医師・看護師
　　　歯科医師・歯科衛生士　等　　</t>
    <rPh sb="43" eb="45">
      <t>シンリョウ</t>
    </rPh>
    <rPh sb="45" eb="46">
      <t>ショ</t>
    </rPh>
    <rPh sb="48" eb="50">
      <t>イシ</t>
    </rPh>
    <rPh sb="51" eb="53">
      <t>カンゴ</t>
    </rPh>
    <rPh sb="53" eb="54">
      <t>シ</t>
    </rPh>
    <rPh sb="58" eb="60">
      <t>シカ</t>
    </rPh>
    <rPh sb="60" eb="62">
      <t>イシ</t>
    </rPh>
    <rPh sb="63" eb="65">
      <t>シカ</t>
    </rPh>
    <rPh sb="65" eb="67">
      <t>エイセイ</t>
    </rPh>
    <rPh sb="67" eb="68">
      <t>シ</t>
    </rPh>
    <rPh sb="69" eb="70">
      <t>ナド</t>
    </rPh>
    <phoneticPr fontId="1"/>
  </si>
  <si>
    <t xml:space="preserve">   （関係職種　※A　　参照　）</t>
    <rPh sb="4" eb="6">
      <t>カンケイ</t>
    </rPh>
    <rPh sb="6" eb="8">
      <t>ショクシュ</t>
    </rPh>
    <rPh sb="13" eb="15">
      <t>サンショウ</t>
    </rPh>
    <phoneticPr fontId="1"/>
  </si>
  <si>
    <t>調整が必要な場合とは・・・例</t>
  </si>
  <si>
    <t>終末期の過ごし方について、利用者・家族等の希望も踏まえながら、医師の往診体制が整っているか等確認と調整を行うことができる</t>
    <rPh sb="0" eb="3">
      <t>シュウマツキ</t>
    </rPh>
    <rPh sb="4" eb="5">
      <t>ス</t>
    </rPh>
    <rPh sb="7" eb="8">
      <t>カタ</t>
    </rPh>
    <rPh sb="13" eb="16">
      <t>リヨウシャ</t>
    </rPh>
    <rPh sb="19" eb="20">
      <t>ナド</t>
    </rPh>
    <phoneticPr fontId="1"/>
  </si>
  <si>
    <t>ケアする力</t>
    <phoneticPr fontId="1"/>
  </si>
  <si>
    <t>行動目標</t>
    <rPh sb="0" eb="2">
      <t>コウドウ</t>
    </rPh>
    <rPh sb="2" eb="4">
      <t>モクヒョウ</t>
    </rPh>
    <phoneticPr fontId="1"/>
  </si>
  <si>
    <t>【レベルⅠの目標】</t>
    <rPh sb="6" eb="8">
      <t>モクヒョウ</t>
    </rPh>
    <phoneticPr fontId="1"/>
  </si>
  <si>
    <t>①　助言を受けながら“利用者および家族”を看護していくために必要な情報が何かを考え、</t>
    <phoneticPr fontId="1"/>
  </si>
  <si>
    <t>　　その情報を関係者と共有することができる</t>
    <phoneticPr fontId="1"/>
  </si>
  <si>
    <r>
      <rPr>
        <b/>
        <sz val="14"/>
        <rFont val="HG丸ｺﾞｼｯｸM-PRO"/>
        <family val="3"/>
        <charset val="128"/>
      </rPr>
      <t>レベルの定義</t>
    </r>
    <r>
      <rPr>
        <sz val="14"/>
        <rFont val="HG丸ｺﾞｼｯｸM-PRO"/>
        <family val="3"/>
        <charset val="128"/>
      </rPr>
      <t xml:space="preserve">          基本的な看護手順に従い必要に応じ助言を得て看護を実践する</t>
    </r>
    <rPh sb="4" eb="6">
      <t>テイギ</t>
    </rPh>
    <phoneticPr fontId="1"/>
  </si>
  <si>
    <t>・看護実践する力を、訪問看護ステーションで立案された看護計画に基づいて助言を受けながら応用し、実践できる</t>
    <phoneticPr fontId="1"/>
  </si>
  <si>
    <t>　・看護実践する力を、訪問看護ステーションで立案された看護計画に基づいて自ら応用し、実践できる</t>
    <phoneticPr fontId="1"/>
  </si>
  <si>
    <t xml:space="preserve">  自立して展開できる</t>
    <rPh sb="2" eb="4">
      <t>ジリツ</t>
    </rPh>
    <rPh sb="6" eb="8">
      <t>テンカイ</t>
    </rPh>
    <phoneticPr fontId="1"/>
  </si>
  <si>
    <t>　・療養の場において身体的、精神的、社会的、スピリチュアルな側面から情報収集し、一連の看護過程を</t>
    <phoneticPr fontId="1"/>
  </si>
  <si>
    <t>（一人前・実習指導者）</t>
    <phoneticPr fontId="1"/>
  </si>
  <si>
    <t>①　ケアの受け手に必要な身体的、精神的、社会的、スピリチュアルな側面から個別性を踏まえ情報収集ができる　　　　</t>
    <phoneticPr fontId="1"/>
  </si>
  <si>
    <t>【レベルⅡの目標】</t>
    <rPh sb="6" eb="8">
      <t>モクヒョウ</t>
    </rPh>
    <phoneticPr fontId="1"/>
  </si>
  <si>
    <t>服務規程・就業規則等について理解できる　</t>
    <rPh sb="0" eb="2">
      <t>フクム</t>
    </rPh>
    <rPh sb="2" eb="4">
      <t>キテイ</t>
    </rPh>
    <rPh sb="5" eb="7">
      <t>シュウギョウ</t>
    </rPh>
    <rPh sb="7" eb="9">
      <t>キソク</t>
    </rPh>
    <rPh sb="9" eb="10">
      <t>ナド</t>
    </rPh>
    <rPh sb="14" eb="16">
      <t>リカイ</t>
    </rPh>
    <phoneticPr fontId="3"/>
  </si>
  <si>
    <t>業務に必要な介護保険制度の概要が理解できる</t>
    <rPh sb="0" eb="2">
      <t>ギョウム</t>
    </rPh>
    <rPh sb="3" eb="5">
      <t>ヒツヨウ</t>
    </rPh>
    <rPh sb="6" eb="8">
      <t>カイゴ</t>
    </rPh>
    <rPh sb="8" eb="10">
      <t>ホケン</t>
    </rPh>
    <rPh sb="10" eb="12">
      <t>セイド</t>
    </rPh>
    <rPh sb="13" eb="15">
      <t>ガイヨウ</t>
    </rPh>
    <rPh sb="16" eb="18">
      <t>リカイ</t>
    </rPh>
    <phoneticPr fontId="3"/>
  </si>
  <si>
    <t>業務に必要な医療保険制度の概要が理解ができる</t>
    <rPh sb="0" eb="2">
      <t>ギョウム</t>
    </rPh>
    <rPh sb="3" eb="5">
      <t>ヒツヨウ</t>
    </rPh>
    <rPh sb="6" eb="8">
      <t>イリョウ</t>
    </rPh>
    <rPh sb="8" eb="10">
      <t>ホケン</t>
    </rPh>
    <rPh sb="10" eb="12">
      <t>セイド</t>
    </rPh>
    <rPh sb="13" eb="15">
      <t>ガイヨウ</t>
    </rPh>
    <rPh sb="16" eb="18">
      <t>リカイ</t>
    </rPh>
    <phoneticPr fontId="3"/>
  </si>
  <si>
    <t>①　助言を受けながら、受け持ち利用者の身体的・精神的・社会的、スピリチュアルな側面から情報収集ができる　　</t>
    <phoneticPr fontId="1"/>
  </si>
  <si>
    <t>３　介護保険サービス関係
　　　ケアマネジャー、
　　　介護福祉士、リハビリ
         職、薬剤師、栄養士
　　　看護師　　　等</t>
    <rPh sb="10" eb="12">
      <t>カンケイ</t>
    </rPh>
    <rPh sb="30" eb="33">
      <t>フクシシ</t>
    </rPh>
    <rPh sb="67" eb="68">
      <t>ナド</t>
    </rPh>
    <phoneticPr fontId="1"/>
  </si>
  <si>
    <t>　月　日</t>
    <rPh sb="1" eb="2">
      <t>ガツ</t>
    </rPh>
    <rPh sb="3" eb="4">
      <t>ニチ</t>
    </rPh>
    <phoneticPr fontId="1"/>
  </si>
  <si>
    <t>「看護師のクリニカルラダー（日本看護協会版）」　　活用のための手引き　　3. 学習内容編</t>
  </si>
  <si>
    <t>「看護師のクリニカルラダー（日本看護協会版）」　　活用のための手引き　　3. 学習内容編</t>
    <phoneticPr fontId="1"/>
  </si>
  <si>
    <t>P12</t>
    <phoneticPr fontId="1"/>
  </si>
  <si>
    <t>P16</t>
    <phoneticPr fontId="1"/>
  </si>
  <si>
    <t>P18</t>
    <phoneticPr fontId="1"/>
  </si>
  <si>
    <t>評価の視点 　評価【５:できた　４:ほぼできた　３:少しできた　２:不十分　１:できない　０:未経験】</t>
    <rPh sb="0" eb="2">
      <t>ヒョウカ</t>
    </rPh>
    <rPh sb="3" eb="5">
      <t>シテン</t>
    </rPh>
    <rPh sb="7" eb="9">
      <t>ヒョウカ</t>
    </rPh>
    <rPh sb="26" eb="27">
      <t>スコ</t>
    </rPh>
    <rPh sb="34" eb="37">
      <t>フジュウブン</t>
    </rPh>
    <rPh sb="47" eb="50">
      <t>ミケイケン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</si>
</sst>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MS UI Gothic"/>
      <family val="3"/>
      <charset val="128"/>
    </font>
    <font>
      <sz val="11"/>
      <name val="HG丸ｺﾞｼｯｸM-PRO"/>
      <family val="3"/>
      <charset val="128"/>
    </font>
    <font>
      <b/>
      <sz val="20"/>
      <name val="HG丸ｺﾞｼｯｸM-PRO"/>
      <family val="3"/>
      <charset val="128"/>
    </font>
    <font>
      <sz val="11"/>
      <color theme="1"/>
      <name val="HG丸ｺﾞｼｯｸM-PRO"/>
      <family val="3"/>
      <charset val="128"/>
    </font>
    <font>
      <strike/>
      <sz val="11"/>
      <name val="HG丸ｺﾞｼｯｸM-PRO"/>
      <family val="3"/>
      <charset val="128"/>
    </font>
    <font>
      <sz val="9"/>
      <name val="HG丸ｺﾞｼｯｸM-PRO"/>
      <family val="3"/>
      <charset val="128"/>
    </font>
    <font>
      <sz val="8"/>
      <name val="HG丸ｺﾞｼｯｸM-PRO"/>
      <family val="3"/>
      <charset val="128"/>
    </font>
    <font>
      <u/>
      <sz val="11"/>
      <name val="HG丸ｺﾞｼｯｸM-PRO"/>
      <family val="3"/>
      <charset val="128"/>
    </font>
    <font>
      <sz val="10"/>
      <name val="HG丸ｺﾞｼｯｸM-PRO"/>
      <family val="3"/>
      <charset val="128"/>
    </font>
    <font>
      <b/>
      <sz val="10"/>
      <name val="HG丸ｺﾞｼｯｸM-PRO"/>
      <family val="3"/>
      <charset val="128"/>
    </font>
    <font>
      <u/>
      <sz val="10"/>
      <name val="HG丸ｺﾞｼｯｸM-PRO"/>
      <family val="3"/>
      <charset val="128"/>
    </font>
    <font>
      <b/>
      <sz val="14"/>
      <name val="HG丸ｺﾞｼｯｸM-PRO"/>
      <family val="3"/>
      <charset val="128"/>
    </font>
    <font>
      <sz val="14"/>
      <name val="HG丸ｺﾞｼｯｸM-PRO"/>
      <family val="3"/>
      <charset val="128"/>
    </font>
    <font>
      <sz val="11"/>
      <name val="ＭＳ Ｐゴシック"/>
      <family val="2"/>
      <charset val="128"/>
      <scheme val="minor"/>
    </font>
  </fonts>
  <fills count="5">
    <fill>
      <patternFill patternType="none"/>
    </fill>
    <fill>
      <patternFill patternType="gray125"/>
    </fill>
    <fill>
      <patternFill patternType="solid">
        <fgColor rgb="FFFFCCFF"/>
        <bgColor indexed="64"/>
      </patternFill>
    </fill>
    <fill>
      <patternFill patternType="solid">
        <fgColor theme="0"/>
        <bgColor indexed="64"/>
      </patternFill>
    </fill>
    <fill>
      <patternFill patternType="solid">
        <fgColor rgb="FFFFD5FF"/>
        <bgColor indexed="64"/>
      </patternFill>
    </fill>
  </fills>
  <borders count="106">
    <border>
      <left/>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hair">
        <color auto="1"/>
      </top>
      <bottom style="medium">
        <color indexed="64"/>
      </bottom>
      <diagonal/>
    </border>
    <border>
      <left style="hair">
        <color auto="1"/>
      </left>
      <right style="medium">
        <color indexed="64"/>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medium">
        <color indexed="64"/>
      </left>
      <right style="hair">
        <color auto="1"/>
      </right>
      <top style="medium">
        <color indexed="64"/>
      </top>
      <bottom style="medium">
        <color indexed="64"/>
      </bottom>
      <diagonal/>
    </border>
    <border>
      <left style="medium">
        <color indexed="64"/>
      </left>
      <right style="medium">
        <color indexed="64"/>
      </right>
      <top style="medium">
        <color indexed="64"/>
      </top>
      <bottom style="hair">
        <color auto="1"/>
      </bottom>
      <diagonal/>
    </border>
    <border>
      <left style="hair">
        <color auto="1"/>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medium">
        <color indexed="64"/>
      </left>
      <right style="medium">
        <color indexed="64"/>
      </right>
      <top style="hair">
        <color auto="1"/>
      </top>
      <bottom/>
      <diagonal/>
    </border>
    <border>
      <left style="medium">
        <color indexed="64"/>
      </left>
      <right style="medium">
        <color indexed="64"/>
      </right>
      <top/>
      <bottom style="medium">
        <color indexed="64"/>
      </bottom>
      <diagonal/>
    </border>
    <border>
      <left style="hair">
        <color auto="1"/>
      </left>
      <right style="medium">
        <color indexed="64"/>
      </right>
      <top/>
      <bottom style="hair">
        <color auto="1"/>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right/>
      <top style="hair">
        <color auto="1"/>
      </top>
      <bottom/>
      <diagonal/>
    </border>
    <border>
      <left/>
      <right style="medium">
        <color indexed="64"/>
      </right>
      <top style="hair">
        <color indexed="64"/>
      </top>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hair">
        <color auto="1"/>
      </top>
      <bottom style="medium">
        <color indexed="64"/>
      </bottom>
      <diagonal/>
    </border>
    <border>
      <left style="thin">
        <color indexed="64"/>
      </left>
      <right/>
      <top style="hair">
        <color indexed="64"/>
      </top>
      <bottom style="hair">
        <color indexed="64"/>
      </bottom>
      <diagonal/>
    </border>
    <border>
      <left style="medium">
        <color indexed="64"/>
      </left>
      <right/>
      <top style="thin">
        <color indexed="64"/>
      </top>
      <bottom/>
      <diagonal/>
    </border>
    <border>
      <left style="dotted">
        <color indexed="64"/>
      </left>
      <right style="medium">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medium">
        <color indexed="64"/>
      </right>
      <top/>
      <bottom style="hair">
        <color indexed="64"/>
      </bottom>
      <diagonal/>
    </border>
    <border>
      <left style="dotted">
        <color indexed="64"/>
      </left>
      <right/>
      <top/>
      <bottom style="hair">
        <color indexed="64"/>
      </bottom>
      <diagonal/>
    </border>
    <border>
      <left style="dotted">
        <color indexed="64"/>
      </left>
      <right style="dotted">
        <color indexed="64"/>
      </right>
      <top/>
      <bottom style="hair">
        <color indexed="64"/>
      </bottom>
      <diagonal/>
    </border>
    <border>
      <left/>
      <right style="dotted">
        <color indexed="64"/>
      </right>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dotted">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style="medium">
        <color indexed="64"/>
      </left>
      <right style="dotted">
        <color indexed="64"/>
      </right>
      <top style="hair">
        <color indexed="64"/>
      </top>
      <bottom style="hair">
        <color indexed="64"/>
      </bottom>
      <diagonal/>
    </border>
    <border>
      <left/>
      <right style="medium">
        <color indexed="64"/>
      </right>
      <top style="medium">
        <color indexed="64"/>
      </top>
      <bottom style="hair">
        <color indexed="64"/>
      </bottom>
      <diagonal/>
    </border>
    <border>
      <left style="medium">
        <color indexed="64"/>
      </left>
      <right style="dotted">
        <color indexed="64"/>
      </right>
      <top/>
      <bottom style="hair">
        <color indexed="64"/>
      </bottom>
      <diagonal/>
    </border>
    <border>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right style="dotted">
        <color indexed="64"/>
      </right>
      <top style="medium">
        <color indexed="64"/>
      </top>
      <bottom style="hair">
        <color indexed="64"/>
      </bottom>
      <diagonal/>
    </border>
    <border>
      <left style="medium">
        <color indexed="64"/>
      </left>
      <right style="dotted">
        <color indexed="64"/>
      </right>
      <top style="hair">
        <color indexed="64"/>
      </top>
      <bottom style="medium">
        <color indexed="64"/>
      </bottom>
      <diagonal/>
    </border>
    <border>
      <left/>
      <right/>
      <top style="thin">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indexed="64"/>
      </left>
      <right style="hair">
        <color auto="1"/>
      </right>
      <top style="hair">
        <color indexed="64"/>
      </top>
      <bottom style="hair">
        <color indexed="64"/>
      </bottom>
      <diagonal/>
    </border>
    <border>
      <left style="hair">
        <color auto="1"/>
      </left>
      <right style="thin">
        <color indexed="64"/>
      </right>
      <top style="hair">
        <color indexed="64"/>
      </top>
      <bottom style="hair">
        <color indexed="64"/>
      </bottom>
      <diagonal/>
    </border>
    <border>
      <left style="thin">
        <color indexed="64"/>
      </left>
      <right style="hair">
        <color auto="1"/>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auto="1"/>
      </left>
      <right style="thin">
        <color indexed="64"/>
      </right>
      <top style="hair">
        <color indexed="64"/>
      </top>
      <bottom style="thin">
        <color indexed="64"/>
      </bottom>
      <diagonal/>
    </border>
    <border>
      <left style="thin">
        <color indexed="64"/>
      </left>
      <right style="hair">
        <color auto="1"/>
      </right>
      <top/>
      <bottom style="hair">
        <color indexed="64"/>
      </bottom>
      <diagonal/>
    </border>
    <border>
      <left style="hair">
        <color auto="1"/>
      </left>
      <right style="thin">
        <color indexed="64"/>
      </right>
      <top/>
      <bottom style="hair">
        <color indexed="64"/>
      </bottom>
      <diagonal/>
    </border>
    <border>
      <left style="thin">
        <color indexed="64"/>
      </left>
      <right/>
      <top style="thin">
        <color indexed="64"/>
      </top>
      <bottom style="thin">
        <color indexed="64"/>
      </bottom>
      <diagonal/>
    </border>
    <border>
      <left/>
      <right style="hair">
        <color auto="1"/>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s>
  <cellStyleXfs count="4">
    <xf numFmtId="0" fontId="0" fillId="0" borderId="0">
      <alignment vertical="center"/>
    </xf>
    <xf numFmtId="0" fontId="2" fillId="0" borderId="0">
      <alignment vertical="center"/>
    </xf>
    <xf numFmtId="0" fontId="4" fillId="0" borderId="0"/>
    <xf numFmtId="0" fontId="5" fillId="0" borderId="0">
      <alignment vertical="center"/>
    </xf>
  </cellStyleXfs>
  <cellXfs count="478">
    <xf numFmtId="0" fontId="0" fillId="0" borderId="0" xfId="0">
      <alignment vertical="center"/>
    </xf>
    <xf numFmtId="0" fontId="6" fillId="0" borderId="0" xfId="0" applyFont="1">
      <alignment vertical="center"/>
    </xf>
    <xf numFmtId="0" fontId="6" fillId="0" borderId="0" xfId="0" applyFont="1" applyFill="1" applyAlignment="1">
      <alignment vertical="center"/>
    </xf>
    <xf numFmtId="0" fontId="6" fillId="0" borderId="0" xfId="0" applyFont="1" applyFill="1">
      <alignment vertical="center"/>
    </xf>
    <xf numFmtId="0" fontId="6" fillId="0" borderId="0" xfId="0" applyFont="1" applyFill="1" applyBorder="1">
      <alignment vertical="center"/>
    </xf>
    <xf numFmtId="0" fontId="6" fillId="0" borderId="0" xfId="0" applyFont="1" applyAlignment="1">
      <alignment vertical="center"/>
    </xf>
    <xf numFmtId="0" fontId="8" fillId="0" borderId="0" xfId="0" applyFont="1">
      <alignment vertical="center"/>
    </xf>
    <xf numFmtId="0" fontId="9" fillId="0" borderId="0" xfId="0" applyFont="1" applyAlignment="1">
      <alignment vertical="center"/>
    </xf>
    <xf numFmtId="0" fontId="6" fillId="0" borderId="0" xfId="0" applyFont="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xf>
    <xf numFmtId="0" fontId="6" fillId="0" borderId="10" xfId="0" applyFont="1" applyBorder="1" applyAlignment="1">
      <alignment vertical="center"/>
    </xf>
    <xf numFmtId="0" fontId="6" fillId="0" borderId="0" xfId="0" applyFont="1" applyFill="1" applyBorder="1" applyAlignment="1">
      <alignment vertical="center"/>
    </xf>
    <xf numFmtId="0" fontId="6" fillId="0" borderId="0" xfId="0" applyFont="1" applyBorder="1">
      <alignment vertical="center"/>
    </xf>
    <xf numFmtId="0" fontId="6" fillId="0" borderId="6" xfId="0" applyFont="1" applyBorder="1" applyAlignment="1">
      <alignment horizontal="left" vertical="top"/>
    </xf>
    <xf numFmtId="0" fontId="6" fillId="0" borderId="2" xfId="0" applyFont="1" applyBorder="1" applyAlignment="1">
      <alignment horizontal="left" vertical="top"/>
    </xf>
    <xf numFmtId="0" fontId="11" fillId="0" borderId="78" xfId="0" applyFont="1" applyFill="1" applyBorder="1" applyAlignment="1">
      <alignment horizontal="center" vertical="center" shrinkToFit="1"/>
    </xf>
    <xf numFmtId="0" fontId="11" fillId="0" borderId="79" xfId="0" applyFont="1" applyFill="1" applyBorder="1" applyAlignment="1">
      <alignment horizontal="center" vertical="center" shrinkToFit="1"/>
    </xf>
    <xf numFmtId="0" fontId="11" fillId="0" borderId="80" xfId="0" applyFont="1" applyFill="1" applyBorder="1" applyAlignment="1">
      <alignment horizontal="center" vertical="center" shrinkToFit="1"/>
    </xf>
    <xf numFmtId="0" fontId="6" fillId="0" borderId="0" xfId="0" applyFont="1" applyAlignment="1">
      <alignment vertical="center" wrapText="1"/>
    </xf>
    <xf numFmtId="0" fontId="6" fillId="0" borderId="0" xfId="0" applyFont="1" applyFill="1" applyBorder="1" applyAlignment="1">
      <alignment vertical="center" wrapText="1"/>
    </xf>
    <xf numFmtId="0" fontId="6" fillId="0" borderId="3" xfId="2" applyFont="1" applyBorder="1" applyAlignment="1">
      <alignment horizontal="center" vertical="center" wrapText="1"/>
    </xf>
    <xf numFmtId="0" fontId="6" fillId="0" borderId="2" xfId="0" applyFont="1" applyBorder="1" applyAlignment="1">
      <alignment vertical="top" wrapText="1"/>
    </xf>
    <xf numFmtId="0" fontId="6" fillId="0" borderId="3" xfId="0" applyFont="1" applyBorder="1" applyAlignment="1">
      <alignment vertical="center" wrapText="1"/>
    </xf>
    <xf numFmtId="0" fontId="6" fillId="0" borderId="3" xfId="2" applyFont="1" applyBorder="1" applyAlignment="1">
      <alignment vertical="center" wrapText="1"/>
    </xf>
    <xf numFmtId="0" fontId="6" fillId="0" borderId="11" xfId="0" applyFont="1" applyBorder="1" applyAlignment="1">
      <alignment vertical="top" wrapText="1"/>
    </xf>
    <xf numFmtId="0" fontId="6" fillId="0" borderId="28" xfId="0" applyFont="1" applyBorder="1" applyAlignment="1">
      <alignment horizontal="center" vertical="center"/>
    </xf>
    <xf numFmtId="0" fontId="6" fillId="0" borderId="0" xfId="0" applyFont="1" applyBorder="1" applyAlignment="1">
      <alignment vertical="top" wrapText="1"/>
    </xf>
    <xf numFmtId="0" fontId="6" fillId="0" borderId="0" xfId="0" applyFont="1" applyBorder="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Border="1" applyAlignment="1">
      <alignment vertical="center" wrapText="1"/>
    </xf>
    <xf numFmtId="0" fontId="6" fillId="0" borderId="0" xfId="0" applyFont="1" applyAlignment="1">
      <alignment horizontal="left" vertical="center" indent="2"/>
    </xf>
    <xf numFmtId="0" fontId="6" fillId="4" borderId="2" xfId="0" applyFont="1" applyFill="1" applyBorder="1" applyAlignment="1">
      <alignment horizontal="left" vertical="top" wrapText="1"/>
    </xf>
    <xf numFmtId="0" fontId="6" fillId="0" borderId="3" xfId="0" applyFont="1" applyBorder="1" applyAlignment="1">
      <alignment horizontal="left" vertical="center" wrapText="1"/>
    </xf>
    <xf numFmtId="0" fontId="6" fillId="4" borderId="2" xfId="0" applyFont="1" applyFill="1" applyBorder="1" applyAlignment="1">
      <alignment vertical="top" wrapText="1"/>
    </xf>
    <xf numFmtId="0" fontId="6" fillId="4" borderId="11" xfId="0" applyFont="1" applyFill="1" applyBorder="1" applyAlignment="1">
      <alignment horizontal="left" vertical="top" wrapText="1"/>
    </xf>
    <xf numFmtId="0" fontId="6" fillId="0" borderId="0" xfId="0" applyFont="1" applyBorder="1" applyAlignment="1">
      <alignment vertical="center"/>
    </xf>
    <xf numFmtId="0" fontId="6" fillId="3" borderId="0" xfId="0" applyFont="1" applyFill="1" applyBorder="1" applyAlignment="1">
      <alignment horizontal="left" vertical="center"/>
    </xf>
    <xf numFmtId="0" fontId="6" fillId="3" borderId="0" xfId="0" applyFont="1" applyFill="1" applyBorder="1" applyAlignment="1">
      <alignment vertical="center"/>
    </xf>
    <xf numFmtId="0" fontId="6" fillId="0" borderId="0" xfId="0" applyFont="1" applyBorder="1" applyAlignment="1">
      <alignment horizontal="left" vertical="center"/>
    </xf>
    <xf numFmtId="0" fontId="6" fillId="3" borderId="0" xfId="0" applyFont="1" applyFill="1" applyBorder="1">
      <alignment vertical="center"/>
    </xf>
    <xf numFmtId="0" fontId="6" fillId="3" borderId="0" xfId="0" applyFont="1" applyFill="1" applyBorder="1" applyAlignment="1">
      <alignment vertical="center" shrinkToFit="1"/>
    </xf>
    <xf numFmtId="0" fontId="6" fillId="0" borderId="11" xfId="0" applyFont="1" applyBorder="1" applyAlignment="1">
      <alignment horizontal="left" vertical="top"/>
    </xf>
    <xf numFmtId="0" fontId="6" fillId="0" borderId="35" xfId="0" applyFont="1" applyBorder="1" applyAlignment="1">
      <alignment vertical="center" wrapText="1"/>
    </xf>
    <xf numFmtId="0" fontId="6" fillId="0" borderId="19" xfId="0" applyFont="1" applyBorder="1" applyAlignment="1">
      <alignment horizontal="left" vertical="center" wrapText="1"/>
    </xf>
    <xf numFmtId="0" fontId="6" fillId="4" borderId="11" xfId="0" applyFont="1" applyFill="1" applyBorder="1" applyAlignment="1">
      <alignment vertical="top" wrapText="1"/>
    </xf>
    <xf numFmtId="0" fontId="6" fillId="0" borderId="20" xfId="0" applyFont="1" applyBorder="1" applyAlignment="1">
      <alignment vertical="center" wrapText="1"/>
    </xf>
    <xf numFmtId="0" fontId="6" fillId="3" borderId="0" xfId="0" applyFont="1" applyFill="1" applyAlignment="1">
      <alignment horizontal="left" vertical="center"/>
    </xf>
    <xf numFmtId="0" fontId="6" fillId="3" borderId="0" xfId="0" applyFont="1" applyFill="1" applyAlignment="1">
      <alignment vertical="center"/>
    </xf>
    <xf numFmtId="0" fontId="6" fillId="3" borderId="0" xfId="0" applyFont="1" applyFill="1">
      <alignment vertical="center"/>
    </xf>
    <xf numFmtId="0" fontId="6" fillId="3" borderId="0" xfId="0" applyFont="1" applyFill="1" applyAlignment="1">
      <alignment vertical="center" shrinkToFit="1"/>
    </xf>
    <xf numFmtId="0" fontId="6" fillId="0" borderId="7" xfId="0" applyFont="1" applyBorder="1" applyAlignment="1">
      <alignment vertical="center" wrapText="1"/>
    </xf>
    <xf numFmtId="0" fontId="6" fillId="2" borderId="3" xfId="0" applyFont="1" applyFill="1" applyBorder="1" applyAlignment="1">
      <alignment vertical="top" wrapText="1"/>
    </xf>
    <xf numFmtId="0" fontId="6" fillId="0" borderId="2" xfId="0" applyFont="1" applyBorder="1" applyAlignment="1">
      <alignment vertical="center" wrapText="1"/>
    </xf>
    <xf numFmtId="0" fontId="6" fillId="2" borderId="2" xfId="0" applyFont="1" applyFill="1" applyBorder="1" applyAlignment="1">
      <alignment vertical="top" wrapText="1"/>
    </xf>
    <xf numFmtId="0" fontId="6" fillId="4" borderId="3" xfId="0" applyFont="1" applyFill="1" applyBorder="1" applyAlignment="1">
      <alignment vertical="top" wrapText="1"/>
    </xf>
    <xf numFmtId="0" fontId="6" fillId="0" borderId="3" xfId="0" applyFont="1" applyFill="1" applyBorder="1" applyAlignment="1">
      <alignment vertical="center" wrapText="1"/>
    </xf>
    <xf numFmtId="0" fontId="6" fillId="0" borderId="35" xfId="0" applyFont="1" applyFill="1" applyBorder="1" applyAlignment="1">
      <alignment vertical="center" wrapText="1"/>
    </xf>
    <xf numFmtId="0" fontId="6" fillId="4" borderId="20" xfId="0" applyFont="1" applyFill="1" applyBorder="1" applyAlignment="1">
      <alignment vertical="top" wrapText="1"/>
    </xf>
    <xf numFmtId="0" fontId="6" fillId="0" borderId="20" xfId="0" applyFont="1" applyFill="1" applyBorder="1" applyAlignment="1">
      <alignment vertical="center" wrapText="1"/>
    </xf>
    <xf numFmtId="0" fontId="6" fillId="4" borderId="45" xfId="0" applyFont="1" applyFill="1" applyBorder="1" applyAlignment="1">
      <alignment horizontal="left" vertical="top" wrapText="1"/>
    </xf>
    <xf numFmtId="0" fontId="11" fillId="4" borderId="20" xfId="0" applyFont="1" applyFill="1" applyBorder="1" applyAlignment="1">
      <alignment horizontal="center" vertical="center" wrapText="1"/>
    </xf>
    <xf numFmtId="0" fontId="6" fillId="0" borderId="0" xfId="0" applyFont="1" applyFill="1" applyAlignment="1">
      <alignment vertical="center" shrinkToFit="1"/>
    </xf>
    <xf numFmtId="0" fontId="6" fillId="0" borderId="0" xfId="0" applyFont="1" applyFill="1" applyAlignment="1">
      <alignment horizontal="center" vertical="center"/>
    </xf>
    <xf numFmtId="9" fontId="6" fillId="0" borderId="0" xfId="0" applyNumberFormat="1" applyFont="1" applyFill="1">
      <alignment vertical="center"/>
    </xf>
    <xf numFmtId="0" fontId="6" fillId="0" borderId="0" xfId="0" applyFont="1" applyFill="1" applyAlignment="1">
      <alignment vertical="center" wrapText="1"/>
    </xf>
    <xf numFmtId="9" fontId="6" fillId="0" borderId="0" xfId="0" applyNumberFormat="1" applyFont="1" applyFill="1" applyAlignment="1">
      <alignment vertical="center" wrapText="1"/>
    </xf>
    <xf numFmtId="0" fontId="13" fillId="0" borderId="0" xfId="0" applyFont="1">
      <alignment vertical="center"/>
    </xf>
    <xf numFmtId="0" fontId="13" fillId="0" borderId="0" xfId="0" applyFont="1" applyFill="1" applyAlignment="1">
      <alignment vertical="center"/>
    </xf>
    <xf numFmtId="0" fontId="13" fillId="0" borderId="0" xfId="0" applyFont="1" applyFill="1">
      <alignment vertical="center"/>
    </xf>
    <xf numFmtId="0" fontId="13" fillId="0" borderId="0" xfId="0" applyFont="1" applyFill="1" applyBorder="1">
      <alignment vertical="center"/>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Fill="1" applyAlignment="1">
      <alignment horizontal="center" vertical="center" wrapText="1"/>
    </xf>
    <xf numFmtId="0" fontId="13" fillId="0" borderId="0" xfId="0" applyFont="1" applyFill="1" applyAlignment="1">
      <alignment horizontal="left" vertical="center"/>
    </xf>
    <xf numFmtId="0" fontId="13" fillId="0" borderId="0" xfId="0" applyFont="1" applyAlignment="1">
      <alignment vertical="center" wrapText="1"/>
    </xf>
    <xf numFmtId="0" fontId="13" fillId="0" borderId="7" xfId="0" applyFont="1" applyBorder="1" applyAlignment="1">
      <alignment vertical="center" wrapText="1"/>
    </xf>
    <xf numFmtId="0" fontId="13" fillId="0" borderId="76" xfId="2" applyFont="1" applyFill="1" applyBorder="1" applyAlignment="1">
      <alignment horizontal="right" vertical="center" wrapText="1"/>
    </xf>
    <xf numFmtId="0" fontId="13" fillId="0" borderId="77" xfId="2" applyFont="1" applyFill="1" applyBorder="1" applyAlignment="1">
      <alignment horizontal="right" vertical="center" wrapText="1"/>
    </xf>
    <xf numFmtId="0" fontId="13" fillId="0" borderId="18" xfId="2" applyFont="1" applyFill="1" applyBorder="1" applyAlignment="1">
      <alignment horizontal="right" vertical="center" wrapText="1"/>
    </xf>
    <xf numFmtId="0" fontId="13" fillId="0" borderId="0" xfId="0" applyFont="1" applyFill="1" applyBorder="1" applyAlignment="1">
      <alignment vertical="center" wrapText="1"/>
    </xf>
    <xf numFmtId="0" fontId="13" fillId="0" borderId="20" xfId="0" applyFont="1" applyBorder="1" applyAlignment="1">
      <alignment vertical="center" wrapText="1"/>
    </xf>
    <xf numFmtId="0" fontId="13" fillId="0" borderId="78" xfId="2" applyFont="1" applyFill="1" applyBorder="1" applyAlignment="1">
      <alignment horizontal="right" vertical="center" wrapText="1"/>
    </xf>
    <xf numFmtId="0" fontId="13" fillId="0" borderId="79" xfId="2" applyFont="1" applyFill="1" applyBorder="1" applyAlignment="1">
      <alignment horizontal="right" vertical="center" wrapText="1"/>
    </xf>
    <xf numFmtId="0" fontId="13" fillId="0" borderId="80" xfId="2" applyFont="1" applyFill="1" applyBorder="1" applyAlignment="1">
      <alignment horizontal="right" vertical="center" wrapText="1"/>
    </xf>
    <xf numFmtId="0" fontId="13" fillId="0" borderId="28" xfId="0" applyFont="1" applyBorder="1" applyAlignment="1">
      <alignment horizontal="center" vertical="center"/>
    </xf>
    <xf numFmtId="0" fontId="13" fillId="0" borderId="0" xfId="0" applyFont="1" applyBorder="1" applyAlignment="1">
      <alignment vertical="top" wrapText="1"/>
    </xf>
    <xf numFmtId="0" fontId="13" fillId="0" borderId="0" xfId="0" applyFont="1" applyBorder="1" applyAlignment="1">
      <alignment horizontal="left" vertical="center" wrapText="1"/>
    </xf>
    <xf numFmtId="0" fontId="13" fillId="0" borderId="0" xfId="0" applyFont="1" applyFill="1" applyBorder="1" applyAlignment="1">
      <alignment horizontal="left" vertical="center" wrapText="1"/>
    </xf>
    <xf numFmtId="0" fontId="13" fillId="0" borderId="0" xfId="0" applyFont="1" applyBorder="1" applyAlignment="1">
      <alignment vertical="center" wrapText="1"/>
    </xf>
    <xf numFmtId="0" fontId="13" fillId="0" borderId="0" xfId="0" applyFont="1" applyAlignment="1">
      <alignment horizontal="left" vertical="center" indent="2"/>
    </xf>
    <xf numFmtId="0" fontId="13" fillId="0" borderId="16" xfId="0" applyFont="1" applyBorder="1" applyAlignment="1">
      <alignment vertical="center" shrinkToFit="1"/>
    </xf>
    <xf numFmtId="0" fontId="13" fillId="4" borderId="3" xfId="0" applyFont="1" applyFill="1" applyBorder="1" applyAlignment="1">
      <alignment vertical="top" wrapText="1"/>
    </xf>
    <xf numFmtId="0" fontId="13" fillId="0" borderId="3" xfId="0" applyFont="1" applyBorder="1" applyAlignment="1">
      <alignment vertical="top" wrapText="1"/>
    </xf>
    <xf numFmtId="0" fontId="13" fillId="4" borderId="3" xfId="0" applyFont="1" applyFill="1" applyBorder="1" applyAlignment="1">
      <alignment horizontal="center" vertical="top" wrapText="1"/>
    </xf>
    <xf numFmtId="0" fontId="13" fillId="0" borderId="35" xfId="0" applyFont="1" applyBorder="1" applyAlignment="1">
      <alignment vertical="top" wrapText="1"/>
    </xf>
    <xf numFmtId="0" fontId="13" fillId="4" borderId="20" xfId="0" applyFont="1" applyFill="1" applyBorder="1" applyAlignment="1">
      <alignment vertical="top" wrapText="1"/>
    </xf>
    <xf numFmtId="0" fontId="13" fillId="0" borderId="0" xfId="0" applyFont="1" applyBorder="1" applyAlignment="1">
      <alignment vertical="center"/>
    </xf>
    <xf numFmtId="0" fontId="13" fillId="3" borderId="0" xfId="0" applyFont="1" applyFill="1" applyBorder="1" applyAlignment="1">
      <alignment vertical="center"/>
    </xf>
    <xf numFmtId="9" fontId="13" fillId="0" borderId="0" xfId="0" applyNumberFormat="1" applyFont="1" applyFill="1" applyBorder="1" applyAlignment="1">
      <alignment horizontal="center" vertical="center"/>
    </xf>
    <xf numFmtId="0" fontId="13" fillId="0" borderId="0" xfId="0" applyFont="1" applyBorder="1">
      <alignment vertical="center"/>
    </xf>
    <xf numFmtId="0" fontId="13" fillId="0" borderId="0" xfId="0" applyFont="1" applyBorder="1" applyAlignment="1">
      <alignment horizontal="left" vertical="center"/>
    </xf>
    <xf numFmtId="0" fontId="13" fillId="3" borderId="0" xfId="0" applyFont="1" applyFill="1" applyBorder="1">
      <alignment vertical="center"/>
    </xf>
    <xf numFmtId="0" fontId="13" fillId="0" borderId="12" xfId="0" applyFont="1" applyBorder="1" applyAlignment="1">
      <alignment horizontal="left" vertical="top" wrapText="1"/>
    </xf>
    <xf numFmtId="0" fontId="13" fillId="3" borderId="0" xfId="0" applyFont="1" applyFill="1" applyAlignment="1">
      <alignment horizontal="left" vertical="center"/>
    </xf>
    <xf numFmtId="0" fontId="13" fillId="3" borderId="0" xfId="0" applyFont="1" applyFill="1" applyAlignment="1">
      <alignment vertical="center"/>
    </xf>
    <xf numFmtId="0" fontId="13" fillId="3" borderId="0" xfId="0" applyFont="1" applyFill="1" applyBorder="1" applyAlignment="1">
      <alignment vertical="center" shrinkToFit="1"/>
    </xf>
    <xf numFmtId="0" fontId="13" fillId="0" borderId="16" xfId="0" applyFont="1" applyBorder="1" applyAlignment="1">
      <alignment vertical="top" wrapText="1"/>
    </xf>
    <xf numFmtId="0" fontId="13" fillId="0" borderId="35" xfId="0" applyFont="1" applyBorder="1" applyAlignment="1">
      <alignment horizontal="left" vertical="top" wrapText="1"/>
    </xf>
    <xf numFmtId="0" fontId="13" fillId="0" borderId="20" xfId="0" applyFont="1" applyBorder="1" applyAlignment="1">
      <alignment vertical="top" wrapText="1"/>
    </xf>
    <xf numFmtId="0" fontId="13" fillId="0" borderId="0" xfId="0" applyFont="1" applyFill="1" applyAlignment="1">
      <alignment vertical="center" wrapText="1"/>
    </xf>
    <xf numFmtId="0" fontId="13" fillId="0" borderId="3" xfId="0" applyFont="1" applyBorder="1" applyAlignment="1">
      <alignment horizontal="left" vertical="top" wrapText="1"/>
    </xf>
    <xf numFmtId="0" fontId="13" fillId="0" borderId="81" xfId="2" applyFont="1" applyFill="1" applyBorder="1" applyAlignment="1">
      <alignment horizontal="right" vertical="center" wrapText="1"/>
    </xf>
    <xf numFmtId="0" fontId="13" fillId="0" borderId="82" xfId="2" applyFont="1" applyFill="1" applyBorder="1" applyAlignment="1">
      <alignment horizontal="right" vertical="center" wrapText="1"/>
    </xf>
    <xf numFmtId="0" fontId="13" fillId="0" borderId="17" xfId="2" applyFont="1" applyFill="1" applyBorder="1" applyAlignment="1">
      <alignment horizontal="right" vertical="center" wrapText="1"/>
    </xf>
    <xf numFmtId="0" fontId="13" fillId="0" borderId="7" xfId="0" applyFont="1" applyFill="1" applyBorder="1" applyAlignment="1">
      <alignment vertical="center" wrapText="1"/>
    </xf>
    <xf numFmtId="0" fontId="13" fillId="0" borderId="3" xfId="0" applyFont="1" applyFill="1" applyBorder="1" applyAlignment="1">
      <alignment vertical="center" wrapText="1"/>
    </xf>
    <xf numFmtId="0" fontId="13" fillId="0" borderId="20" xfId="0" applyFont="1" applyFill="1" applyBorder="1" applyAlignment="1">
      <alignment vertical="center" wrapText="1"/>
    </xf>
    <xf numFmtId="9" fontId="13" fillId="0" borderId="15" xfId="0" applyNumberFormat="1" applyFont="1" applyFill="1" applyBorder="1" applyAlignment="1">
      <alignment horizontal="center" vertical="center" shrinkToFit="1"/>
    </xf>
    <xf numFmtId="9" fontId="13" fillId="0" borderId="14" xfId="0" applyNumberFormat="1" applyFont="1" applyFill="1" applyBorder="1" applyAlignment="1">
      <alignment horizontal="center" vertical="center" shrinkToFit="1"/>
    </xf>
    <xf numFmtId="9" fontId="13" fillId="0" borderId="13" xfId="0" applyNumberFormat="1" applyFont="1" applyFill="1" applyBorder="1" applyAlignment="1">
      <alignment horizontal="center" vertical="center" shrinkToFit="1"/>
    </xf>
    <xf numFmtId="0" fontId="13" fillId="4" borderId="25" xfId="0" applyFont="1" applyFill="1" applyBorder="1" applyAlignment="1">
      <alignment vertical="top" wrapText="1"/>
    </xf>
    <xf numFmtId="0" fontId="13" fillId="0" borderId="36"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3" xfId="0" applyFont="1" applyFill="1" applyBorder="1" applyAlignment="1">
      <alignment horizontal="center" vertical="center" wrapText="1"/>
    </xf>
    <xf numFmtId="0" fontId="13" fillId="0" borderId="35" xfId="0" applyFont="1" applyFill="1" applyBorder="1" applyAlignment="1">
      <alignment vertical="center" wrapText="1"/>
    </xf>
    <xf numFmtId="0" fontId="13" fillId="4" borderId="3" xfId="0" applyFont="1" applyFill="1" applyBorder="1" applyAlignment="1">
      <alignment vertical="center" wrapText="1"/>
    </xf>
    <xf numFmtId="0" fontId="14" fillId="0" borderId="3" xfId="0" applyFont="1" applyFill="1" applyBorder="1" applyAlignment="1">
      <alignment vertical="center" wrapText="1"/>
    </xf>
    <xf numFmtId="0" fontId="13" fillId="0" borderId="19" xfId="0" applyFont="1" applyFill="1" applyBorder="1" applyAlignment="1">
      <alignment vertical="center" wrapText="1"/>
    </xf>
    <xf numFmtId="0" fontId="13" fillId="0" borderId="0" xfId="0" applyFont="1" applyFill="1" applyAlignment="1">
      <alignment horizontal="left" vertical="center" wrapText="1"/>
    </xf>
    <xf numFmtId="0" fontId="13" fillId="4" borderId="20" xfId="0" applyFont="1" applyFill="1" applyBorder="1" applyAlignment="1">
      <alignment horizontal="left" vertical="top" wrapText="1"/>
    </xf>
    <xf numFmtId="0" fontId="13" fillId="0" borderId="1" xfId="0" applyFont="1" applyFill="1" applyBorder="1" applyAlignment="1">
      <alignment vertical="center" wrapText="1"/>
    </xf>
    <xf numFmtId="0" fontId="13" fillId="0" borderId="8" xfId="0" applyFont="1" applyFill="1" applyBorder="1" applyAlignment="1">
      <alignment vertical="center" wrapText="1"/>
    </xf>
    <xf numFmtId="0" fontId="6" fillId="0" borderId="0" xfId="0" applyFont="1" applyFill="1" applyAlignment="1">
      <alignment horizontal="left" vertical="center" wrapText="1"/>
    </xf>
    <xf numFmtId="0" fontId="13" fillId="0" borderId="7" xfId="0" applyFont="1" applyFill="1" applyBorder="1">
      <alignment vertical="center"/>
    </xf>
    <xf numFmtId="0" fontId="13" fillId="0" borderId="0" xfId="0" applyFont="1" applyBorder="1" applyAlignment="1">
      <alignment horizontal="left" vertical="center" shrinkToFit="1"/>
    </xf>
    <xf numFmtId="0" fontId="13" fillId="0" borderId="0" xfId="1" applyFont="1" applyFill="1" applyBorder="1" applyAlignment="1">
      <alignment vertical="center" wrapText="1"/>
    </xf>
    <xf numFmtId="0" fontId="13" fillId="4" borderId="7" xfId="0" applyFont="1" applyFill="1" applyBorder="1" applyAlignment="1">
      <alignment vertical="top" wrapText="1"/>
    </xf>
    <xf numFmtId="0" fontId="13" fillId="0" borderId="16" xfId="0" applyFont="1" applyFill="1" applyBorder="1" applyAlignment="1">
      <alignment horizontal="left" vertical="center" shrinkToFit="1"/>
    </xf>
    <xf numFmtId="0" fontId="13" fillId="0" borderId="10" xfId="0" applyFont="1" applyFill="1" applyBorder="1" applyAlignment="1">
      <alignment vertical="center" wrapText="1"/>
    </xf>
    <xf numFmtId="0" fontId="14" fillId="0" borderId="7" xfId="0" applyFont="1" applyBorder="1" applyAlignment="1">
      <alignment vertical="center" wrapText="1" shrinkToFit="1"/>
    </xf>
    <xf numFmtId="0" fontId="13" fillId="4" borderId="3" xfId="0" applyFont="1" applyFill="1" applyBorder="1" applyAlignment="1">
      <alignment horizontal="left" vertical="top" wrapText="1"/>
    </xf>
    <xf numFmtId="0" fontId="13" fillId="3" borderId="3" xfId="0" applyFont="1" applyFill="1" applyBorder="1" applyAlignment="1">
      <alignment vertical="top" wrapText="1"/>
    </xf>
    <xf numFmtId="0" fontId="13" fillId="4" borderId="3" xfId="0" applyFont="1" applyFill="1" applyBorder="1" applyAlignment="1">
      <alignment horizontal="center" vertical="top" wrapText="1"/>
    </xf>
    <xf numFmtId="0" fontId="6" fillId="0" borderId="0" xfId="0" applyFont="1" applyAlignment="1">
      <alignment vertical="center" shrinkToFit="1"/>
    </xf>
    <xf numFmtId="0" fontId="10" fillId="0" borderId="34" xfId="0" applyFont="1" applyFill="1" applyBorder="1" applyAlignment="1">
      <alignment horizontal="center" vertical="center" shrinkToFit="1"/>
    </xf>
    <xf numFmtId="0" fontId="10" fillId="0" borderId="0" xfId="0" applyFont="1" applyFill="1">
      <alignment vertical="center"/>
    </xf>
    <xf numFmtId="9" fontId="6" fillId="0" borderId="15" xfId="0" applyNumberFormat="1" applyFont="1" applyFill="1" applyBorder="1" applyAlignment="1">
      <alignment horizontal="center" vertical="center" shrinkToFit="1"/>
    </xf>
    <xf numFmtId="9" fontId="6" fillId="0" borderId="14" xfId="0" applyNumberFormat="1" applyFont="1" applyFill="1" applyBorder="1" applyAlignment="1">
      <alignment horizontal="center" vertical="center" shrinkToFit="1"/>
    </xf>
    <xf numFmtId="9" fontId="6" fillId="0" borderId="13" xfId="0" applyNumberFormat="1" applyFont="1" applyFill="1" applyBorder="1" applyAlignment="1">
      <alignment horizontal="center" vertical="center" shrinkToFit="1"/>
    </xf>
    <xf numFmtId="56" fontId="11" fillId="0" borderId="73" xfId="0" applyNumberFormat="1" applyFont="1" applyFill="1" applyBorder="1" applyAlignment="1">
      <alignment horizontal="center" vertical="center" shrinkToFit="1"/>
    </xf>
    <xf numFmtId="0" fontId="6" fillId="0" borderId="0" xfId="0" applyFont="1" applyBorder="1" applyAlignment="1">
      <alignment horizontal="center" vertical="center"/>
    </xf>
    <xf numFmtId="0" fontId="10" fillId="0" borderId="23" xfId="0" applyFont="1" applyFill="1" applyBorder="1" applyAlignment="1">
      <alignment horizontal="center" vertical="center" wrapText="1" shrinkToFit="1"/>
    </xf>
    <xf numFmtId="0" fontId="10" fillId="0" borderId="29" xfId="0" applyFont="1" applyFill="1" applyBorder="1" applyAlignment="1">
      <alignment horizontal="center" vertical="center" wrapText="1" shrinkToFit="1"/>
    </xf>
    <xf numFmtId="0" fontId="10" fillId="0" borderId="34" xfId="0" applyFont="1" applyFill="1" applyBorder="1" applyAlignment="1">
      <alignment horizontal="center" vertical="center" wrapText="1" shrinkToFit="1"/>
    </xf>
    <xf numFmtId="0" fontId="10" fillId="0" borderId="29" xfId="0" applyFont="1" applyFill="1" applyBorder="1" applyAlignment="1">
      <alignment horizontal="center" vertical="center" shrinkToFit="1"/>
    </xf>
    <xf numFmtId="56" fontId="11" fillId="0" borderId="74" xfId="0" applyNumberFormat="1" applyFont="1" applyFill="1" applyBorder="1" applyAlignment="1">
      <alignment horizontal="center" vertical="center" shrinkToFit="1"/>
    </xf>
    <xf numFmtId="56" fontId="11" fillId="0" borderId="75" xfId="0" applyNumberFormat="1" applyFont="1" applyFill="1" applyBorder="1" applyAlignment="1">
      <alignment horizontal="center" vertical="center" shrinkToFit="1"/>
    </xf>
    <xf numFmtId="56" fontId="11" fillId="0" borderId="81" xfId="0" applyNumberFormat="1" applyFont="1" applyFill="1" applyBorder="1" applyAlignment="1">
      <alignment horizontal="center" vertical="center" shrinkToFit="1"/>
    </xf>
    <xf numFmtId="56" fontId="11" fillId="0" borderId="82" xfId="0" applyNumberFormat="1" applyFont="1" applyFill="1" applyBorder="1" applyAlignment="1">
      <alignment horizontal="center" vertical="center" shrinkToFit="1"/>
    </xf>
    <xf numFmtId="56" fontId="11" fillId="0" borderId="17" xfId="0" applyNumberFormat="1" applyFont="1" applyFill="1" applyBorder="1" applyAlignment="1">
      <alignment horizontal="center" vertical="center" shrinkToFit="1"/>
    </xf>
    <xf numFmtId="56" fontId="6" fillId="0" borderId="95" xfId="0" applyNumberFormat="1" applyFont="1" applyFill="1" applyBorder="1" applyAlignment="1">
      <alignment horizontal="center" vertical="center" shrinkToFit="1"/>
    </xf>
    <xf numFmtId="56" fontId="6" fillId="0" borderId="96" xfId="0" applyNumberFormat="1" applyFont="1" applyFill="1" applyBorder="1" applyAlignment="1">
      <alignment horizontal="center" vertical="center" shrinkToFit="1"/>
    </xf>
    <xf numFmtId="56" fontId="6" fillId="0" borderId="97" xfId="0" applyNumberFormat="1" applyFont="1" applyFill="1" applyBorder="1" applyAlignment="1">
      <alignment horizontal="center" vertical="center" shrinkToFit="1"/>
    </xf>
    <xf numFmtId="0" fontId="13" fillId="3" borderId="3" xfId="0" applyFont="1" applyFill="1" applyBorder="1" applyAlignment="1">
      <alignment horizontal="left" vertical="top" wrapText="1"/>
    </xf>
    <xf numFmtId="0" fontId="16" fillId="0" borderId="0" xfId="0" applyFont="1" applyAlignment="1">
      <alignment vertical="center"/>
    </xf>
    <xf numFmtId="0" fontId="16" fillId="0" borderId="0" xfId="0" applyFont="1" applyBorder="1" applyAlignment="1">
      <alignment vertical="center"/>
    </xf>
    <xf numFmtId="0" fontId="0" fillId="0" borderId="0" xfId="0" applyAlignment="1">
      <alignment vertical="center" wrapText="1"/>
    </xf>
    <xf numFmtId="0" fontId="17" fillId="0" borderId="0" xfId="0" applyFont="1" applyFill="1" applyBorder="1" applyAlignment="1">
      <alignment vertical="center"/>
    </xf>
    <xf numFmtId="0" fontId="13" fillId="0" borderId="0" xfId="0" applyFont="1" applyFill="1" applyBorder="1" applyAlignment="1">
      <alignment vertical="center"/>
    </xf>
    <xf numFmtId="0" fontId="6" fillId="0" borderId="0" xfId="0" applyFont="1" applyBorder="1" applyAlignment="1">
      <alignment horizontal="left" vertical="center" indent="2"/>
    </xf>
    <xf numFmtId="0" fontId="13" fillId="0" borderId="28" xfId="0" applyFont="1" applyFill="1" applyBorder="1" applyAlignment="1">
      <alignment horizontal="center" vertical="center"/>
    </xf>
    <xf numFmtId="0" fontId="0" fillId="0" borderId="0" xfId="0" applyAlignment="1">
      <alignment vertical="center" wrapText="1"/>
    </xf>
    <xf numFmtId="0" fontId="17" fillId="0" borderId="0" xfId="0" applyFont="1" applyFill="1" applyBorder="1" applyAlignment="1">
      <alignment vertical="center" wrapText="1"/>
    </xf>
    <xf numFmtId="0" fontId="13" fillId="0" borderId="103" xfId="2" applyFont="1" applyFill="1" applyBorder="1" applyAlignment="1">
      <alignment horizontal="right" vertical="center" wrapText="1"/>
    </xf>
    <xf numFmtId="0" fontId="13" fillId="0" borderId="104" xfId="2" applyFont="1" applyFill="1" applyBorder="1" applyAlignment="1">
      <alignment horizontal="right" vertical="center" wrapText="1"/>
    </xf>
    <xf numFmtId="0" fontId="13" fillId="0" borderId="105" xfId="2" applyFont="1" applyFill="1" applyBorder="1" applyAlignment="1">
      <alignment horizontal="right" vertical="center" wrapText="1"/>
    </xf>
    <xf numFmtId="56" fontId="6" fillId="0" borderId="0" xfId="0" applyNumberFormat="1" applyFont="1" applyFill="1" applyAlignment="1">
      <alignment horizontal="center" vertical="center"/>
    </xf>
    <xf numFmtId="9" fontId="6" fillId="0" borderId="0" xfId="0" applyNumberFormat="1" applyFont="1" applyBorder="1" applyAlignment="1">
      <alignment horizontal="center" vertical="center" shrinkToFit="1"/>
    </xf>
    <xf numFmtId="56" fontId="6" fillId="0" borderId="0" xfId="0" applyNumberFormat="1" applyFont="1" applyFill="1" applyAlignment="1">
      <alignment horizontal="center" vertical="center" shrinkToFi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xf>
    <xf numFmtId="0" fontId="13" fillId="0" borderId="22" xfId="0" applyFont="1" applyFill="1" applyBorder="1" applyAlignment="1">
      <alignment vertical="top" wrapText="1"/>
    </xf>
    <xf numFmtId="0" fontId="13" fillId="0" borderId="23" xfId="0" applyFont="1" applyFill="1" applyBorder="1" applyAlignment="1">
      <alignment vertical="top" wrapText="1"/>
    </xf>
    <xf numFmtId="0" fontId="6" fillId="0" borderId="22" xfId="0" applyFont="1" applyFill="1" applyBorder="1" applyAlignment="1">
      <alignment vertical="center" wrapText="1"/>
    </xf>
    <xf numFmtId="0" fontId="6" fillId="0" borderId="23" xfId="0" applyFont="1" applyFill="1" applyBorder="1" applyAlignment="1">
      <alignment vertical="center" wrapText="1"/>
    </xf>
    <xf numFmtId="0" fontId="17" fillId="0" borderId="0" xfId="0" applyFont="1" applyFill="1" applyBorder="1">
      <alignment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left" vertical="center"/>
    </xf>
    <xf numFmtId="9" fontId="6" fillId="0" borderId="0" xfId="0" applyNumberFormat="1" applyFont="1" applyFill="1" applyBorder="1" applyAlignment="1">
      <alignment horizontal="center" vertical="center" shrinkToFit="1"/>
    </xf>
    <xf numFmtId="0" fontId="18" fillId="0" borderId="0" xfId="0" applyFont="1" applyFill="1" applyAlignment="1">
      <alignment vertical="center" wrapText="1"/>
    </xf>
    <xf numFmtId="0" fontId="13" fillId="0" borderId="0" xfId="0" applyFont="1" applyFill="1" applyBorder="1" applyAlignment="1">
      <alignment horizontal="left" vertical="top" wrapText="1"/>
    </xf>
    <xf numFmtId="0" fontId="6" fillId="0" borderId="0" xfId="0" applyFont="1" applyFill="1" applyAlignment="1">
      <alignment horizontal="left" vertical="top" wrapText="1"/>
    </xf>
    <xf numFmtId="0" fontId="13" fillId="0" borderId="2" xfId="0" applyFont="1" applyFill="1" applyBorder="1" applyAlignment="1">
      <alignment horizontal="left" vertical="center" wrapText="1"/>
    </xf>
    <xf numFmtId="0" fontId="13" fillId="0" borderId="1" xfId="0" applyFont="1" applyFill="1" applyBorder="1" applyAlignment="1">
      <alignment horizontal="left" vertical="center" wrapText="1"/>
    </xf>
    <xf numFmtId="9" fontId="6" fillId="0" borderId="85" xfId="0" applyNumberFormat="1" applyFont="1" applyFill="1" applyBorder="1" applyAlignment="1">
      <alignment vertical="center" shrinkToFit="1"/>
    </xf>
    <xf numFmtId="9" fontId="6" fillId="0" borderId="84" xfId="0" applyNumberFormat="1" applyFont="1" applyFill="1" applyBorder="1" applyAlignment="1">
      <alignment vertical="center" shrinkToFit="1"/>
    </xf>
    <xf numFmtId="9" fontId="6" fillId="0" borderId="93" xfId="0" applyNumberFormat="1" applyFont="1" applyFill="1" applyBorder="1" applyAlignment="1">
      <alignment vertical="center" shrinkToFit="1"/>
    </xf>
    <xf numFmtId="9" fontId="6" fillId="0" borderId="86" xfId="0" applyNumberFormat="1" applyFont="1" applyFill="1" applyBorder="1" applyAlignment="1">
      <alignment vertical="center" shrinkToFit="1"/>
    </xf>
    <xf numFmtId="9" fontId="6" fillId="0" borderId="79" xfId="0" applyNumberFormat="1" applyFont="1" applyFill="1" applyBorder="1" applyAlignment="1">
      <alignment vertical="center" shrinkToFit="1"/>
    </xf>
    <xf numFmtId="9" fontId="6" fillId="0" borderId="88" xfId="0" applyNumberFormat="1" applyFont="1" applyFill="1" applyBorder="1" applyAlignment="1">
      <alignment vertical="center" shrinkToFit="1"/>
    </xf>
    <xf numFmtId="9" fontId="6" fillId="0" borderId="98" xfId="0" applyNumberFormat="1" applyFont="1" applyFill="1" applyBorder="1" applyAlignment="1">
      <alignment vertical="center" shrinkToFit="1"/>
    </xf>
    <xf numFmtId="9" fontId="6" fillId="0" borderId="90" xfId="0" applyNumberFormat="1" applyFont="1" applyFill="1" applyBorder="1" applyAlignment="1">
      <alignment vertical="center" shrinkToFit="1"/>
    </xf>
    <xf numFmtId="9" fontId="6" fillId="0" borderId="91" xfId="0" applyNumberFormat="1" applyFont="1" applyFill="1" applyBorder="1" applyAlignment="1">
      <alignment vertical="center" shrinkToFit="1"/>
    </xf>
    <xf numFmtId="9" fontId="6" fillId="0" borderId="0" xfId="0" applyNumberFormat="1" applyFont="1" applyFill="1" applyAlignment="1">
      <alignment vertical="center" shrinkToFit="1"/>
    </xf>
    <xf numFmtId="0" fontId="6" fillId="0" borderId="96" xfId="0" applyFont="1" applyFill="1" applyBorder="1" applyAlignment="1">
      <alignment horizontal="center" vertical="center" shrinkToFit="1"/>
    </xf>
    <xf numFmtId="0" fontId="6" fillId="0" borderId="97" xfId="0" applyFont="1" applyFill="1" applyBorder="1" applyAlignment="1">
      <alignment horizontal="center" vertical="center" shrinkToFit="1"/>
    </xf>
    <xf numFmtId="9" fontId="6" fillId="0" borderId="0" xfId="0" applyNumberFormat="1" applyFont="1" applyFill="1" applyBorder="1" applyAlignment="1">
      <alignment vertical="center" shrinkToFit="1"/>
    </xf>
    <xf numFmtId="0" fontId="13" fillId="0" borderId="73" xfId="2" applyFont="1" applyFill="1" applyBorder="1" applyAlignment="1">
      <alignment horizontal="right" vertical="center" wrapText="1"/>
    </xf>
    <xf numFmtId="0" fontId="13" fillId="0" borderId="83" xfId="2" applyFont="1" applyFill="1" applyBorder="1" applyAlignment="1">
      <alignment horizontal="right" vertical="center" wrapText="1"/>
    </xf>
    <xf numFmtId="0" fontId="13" fillId="0" borderId="74" xfId="2" applyFont="1" applyFill="1" applyBorder="1" applyAlignment="1">
      <alignment horizontal="right" vertical="center" wrapText="1"/>
    </xf>
    <xf numFmtId="0" fontId="13" fillId="0" borderId="84" xfId="2" applyFont="1" applyFill="1" applyBorder="1" applyAlignment="1">
      <alignment horizontal="right" vertical="center" wrapText="1"/>
    </xf>
    <xf numFmtId="0" fontId="13" fillId="0" borderId="75" xfId="2" applyFont="1" applyFill="1" applyBorder="1" applyAlignment="1">
      <alignment horizontal="right" vertical="center" wrapText="1"/>
    </xf>
    <xf numFmtId="0" fontId="13" fillId="0" borderId="21" xfId="2" applyFont="1" applyFill="1" applyBorder="1" applyAlignment="1">
      <alignment horizontal="right" vertical="center" wrapText="1"/>
    </xf>
    <xf numFmtId="0" fontId="13" fillId="0" borderId="73" xfId="2" applyFont="1" applyFill="1" applyBorder="1" applyAlignment="1">
      <alignment horizontal="right" vertical="center" wrapText="1"/>
    </xf>
    <xf numFmtId="0" fontId="13" fillId="0" borderId="83" xfId="2" applyFont="1" applyFill="1" applyBorder="1" applyAlignment="1">
      <alignment horizontal="right" vertical="center" wrapText="1"/>
    </xf>
    <xf numFmtId="0" fontId="13" fillId="0" borderId="74" xfId="2" applyFont="1" applyFill="1" applyBorder="1" applyAlignment="1">
      <alignment horizontal="right" vertical="center" wrapText="1"/>
    </xf>
    <xf numFmtId="0" fontId="13" fillId="0" borderId="84" xfId="2" applyFont="1" applyFill="1" applyBorder="1" applyAlignment="1">
      <alignment horizontal="right" vertical="center" wrapText="1"/>
    </xf>
    <xf numFmtId="0" fontId="13" fillId="0" borderId="75" xfId="2" applyFont="1" applyFill="1" applyBorder="1" applyAlignment="1">
      <alignment horizontal="right" vertical="center" wrapText="1"/>
    </xf>
    <xf numFmtId="0" fontId="13" fillId="0" borderId="21" xfId="2" applyFont="1" applyFill="1" applyBorder="1" applyAlignment="1">
      <alignment horizontal="right" vertical="center" wrapText="1"/>
    </xf>
    <xf numFmtId="0" fontId="6" fillId="0" borderId="74" xfId="2" applyFont="1" applyFill="1" applyBorder="1" applyAlignment="1">
      <alignment horizontal="right" vertical="center" wrapText="1"/>
    </xf>
    <xf numFmtId="0" fontId="6" fillId="0" borderId="84" xfId="2" applyFont="1" applyFill="1" applyBorder="1" applyAlignment="1">
      <alignment horizontal="right" vertical="center" wrapText="1"/>
    </xf>
    <xf numFmtId="0" fontId="6" fillId="0" borderId="75" xfId="2" applyFont="1" applyFill="1" applyBorder="1" applyAlignment="1">
      <alignment horizontal="right" vertical="center" wrapText="1"/>
    </xf>
    <xf numFmtId="0" fontId="6" fillId="0" borderId="21" xfId="2" applyFont="1" applyFill="1" applyBorder="1" applyAlignment="1">
      <alignment horizontal="right" vertical="center" wrapText="1"/>
    </xf>
    <xf numFmtId="0" fontId="6" fillId="0" borderId="23" xfId="0" applyFont="1" applyFill="1" applyBorder="1" applyAlignment="1">
      <alignment horizontal="center" vertical="center" wrapText="1"/>
    </xf>
    <xf numFmtId="0" fontId="17" fillId="0" borderId="0" xfId="0" applyFont="1" applyFill="1" applyBorder="1" applyAlignment="1">
      <alignment horizontal="center" vertical="center"/>
    </xf>
    <xf numFmtId="0" fontId="13" fillId="3" borderId="23" xfId="0" applyFont="1" applyFill="1" applyBorder="1" applyAlignment="1">
      <alignment horizontal="left" vertical="top" wrapText="1"/>
    </xf>
    <xf numFmtId="0" fontId="10" fillId="0" borderId="23" xfId="0" applyFont="1" applyFill="1" applyBorder="1" applyAlignment="1">
      <alignment horizontal="left" vertical="top" wrapText="1"/>
    </xf>
    <xf numFmtId="0" fontId="6" fillId="0" borderId="73" xfId="2" applyFont="1" applyFill="1" applyBorder="1" applyAlignment="1">
      <alignment horizontal="right" vertical="center" wrapText="1"/>
    </xf>
    <xf numFmtId="0" fontId="6" fillId="0" borderId="83" xfId="2" applyFont="1" applyFill="1" applyBorder="1" applyAlignment="1">
      <alignment horizontal="right" vertical="center" wrapText="1"/>
    </xf>
    <xf numFmtId="0" fontId="6" fillId="0" borderId="56"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20" xfId="0" applyFont="1" applyBorder="1" applyAlignment="1">
      <alignment horizontal="center" vertical="center"/>
    </xf>
    <xf numFmtId="0" fontId="6" fillId="0" borderId="6"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10" fillId="0" borderId="57" xfId="0" applyFont="1" applyFill="1" applyBorder="1" applyAlignment="1">
      <alignment horizontal="center" vertical="center"/>
    </xf>
    <xf numFmtId="0" fontId="10" fillId="0" borderId="58" xfId="0" applyFont="1" applyFill="1" applyBorder="1" applyAlignment="1">
      <alignment horizontal="center" vertical="center"/>
    </xf>
    <xf numFmtId="0" fontId="10" fillId="0" borderId="64" xfId="0" applyFont="1" applyFill="1" applyBorder="1" applyAlignment="1">
      <alignment horizontal="center" vertical="center"/>
    </xf>
    <xf numFmtId="0" fontId="6" fillId="0" borderId="65" xfId="0" applyFont="1" applyFill="1" applyBorder="1" applyAlignment="1">
      <alignment horizontal="left" vertical="center" wrapText="1"/>
    </xf>
    <xf numFmtId="0" fontId="6" fillId="0" borderId="52" xfId="0" applyFont="1" applyFill="1" applyBorder="1" applyAlignment="1">
      <alignment horizontal="left" vertical="center" wrapText="1"/>
    </xf>
    <xf numFmtId="0" fontId="6" fillId="0" borderId="51" xfId="0" applyFont="1" applyFill="1" applyBorder="1" applyAlignment="1">
      <alignment horizontal="left" vertical="center" wrapText="1"/>
    </xf>
    <xf numFmtId="0" fontId="6" fillId="0" borderId="50" xfId="0" applyFont="1" applyFill="1" applyBorder="1" applyAlignment="1">
      <alignment horizontal="left" vertical="center" wrapText="1"/>
    </xf>
    <xf numFmtId="0" fontId="6" fillId="0" borderId="49" xfId="0" applyFont="1" applyFill="1" applyBorder="1" applyAlignment="1">
      <alignment vertical="center" wrapText="1"/>
    </xf>
    <xf numFmtId="0" fontId="6" fillId="0" borderId="48" xfId="0" applyFont="1" applyFill="1" applyBorder="1" applyAlignment="1">
      <alignment vertical="center" wrapText="1"/>
    </xf>
    <xf numFmtId="0" fontId="6" fillId="0" borderId="47" xfId="0" applyFont="1" applyFill="1" applyBorder="1" applyAlignment="1">
      <alignment vertical="center" wrapText="1"/>
    </xf>
    <xf numFmtId="0" fontId="6" fillId="0" borderId="46" xfId="0" applyFont="1" applyFill="1" applyBorder="1" applyAlignment="1">
      <alignment vertical="center" wrapText="1"/>
    </xf>
    <xf numFmtId="9" fontId="6" fillId="0" borderId="87" xfId="0" applyNumberFormat="1" applyFont="1" applyBorder="1" applyAlignment="1">
      <alignment horizontal="center" vertical="center" shrinkToFit="1"/>
    </xf>
    <xf numFmtId="9" fontId="6" fillId="0" borderId="79" xfId="0" applyNumberFormat="1" applyFont="1" applyBorder="1" applyAlignment="1">
      <alignment horizontal="center" vertical="center" shrinkToFit="1"/>
    </xf>
    <xf numFmtId="9" fontId="6" fillId="0" borderId="88" xfId="0" applyNumberFormat="1" applyFont="1" applyBorder="1" applyAlignment="1">
      <alignment horizontal="center" vertical="center" shrinkToFit="1"/>
    </xf>
    <xf numFmtId="9" fontId="6" fillId="0" borderId="89" xfId="0" applyNumberFormat="1" applyFont="1" applyBorder="1" applyAlignment="1">
      <alignment horizontal="center" vertical="center" shrinkToFit="1"/>
    </xf>
    <xf numFmtId="9" fontId="6" fillId="0" borderId="90" xfId="0" applyNumberFormat="1" applyFont="1" applyBorder="1" applyAlignment="1">
      <alignment horizontal="center" vertical="center" shrinkToFit="1"/>
    </xf>
    <xf numFmtId="9" fontId="6" fillId="0" borderId="91" xfId="0" applyNumberFormat="1" applyFont="1" applyBorder="1" applyAlignment="1">
      <alignment horizontal="center" vertical="center" shrinkToFit="1"/>
    </xf>
    <xf numFmtId="0" fontId="6" fillId="0" borderId="94" xfId="0" applyFont="1" applyBorder="1" applyAlignment="1">
      <alignment horizontal="center" vertical="center"/>
    </xf>
    <xf numFmtId="0" fontId="6" fillId="0" borderId="72" xfId="0" applyFont="1" applyBorder="1" applyAlignment="1">
      <alignment horizontal="center" vertical="center"/>
    </xf>
    <xf numFmtId="0" fontId="6" fillId="0" borderId="99" xfId="0" applyFont="1" applyBorder="1" applyAlignment="1">
      <alignment horizontal="center" vertical="center"/>
    </xf>
    <xf numFmtId="9" fontId="6" fillId="0" borderId="92" xfId="0" applyNumberFormat="1" applyFont="1" applyBorder="1" applyAlignment="1">
      <alignment horizontal="center" vertical="center" shrinkToFit="1"/>
    </xf>
    <xf numFmtId="9" fontId="6" fillId="0" borderId="84" xfId="0" applyNumberFormat="1" applyFont="1" applyBorder="1" applyAlignment="1">
      <alignment horizontal="center" vertical="center" shrinkToFit="1"/>
    </xf>
    <xf numFmtId="9" fontId="6" fillId="0" borderId="93" xfId="0" applyNumberFormat="1" applyFont="1" applyBorder="1" applyAlignment="1">
      <alignment horizontal="center" vertical="center" shrinkToFit="1"/>
    </xf>
    <xf numFmtId="0" fontId="6" fillId="0" borderId="3" xfId="0" applyFont="1" applyBorder="1" applyAlignment="1">
      <alignment horizontal="left" vertical="center" wrapText="1"/>
    </xf>
    <xf numFmtId="0" fontId="6" fillId="0" borderId="37" xfId="0" applyFont="1" applyFill="1" applyBorder="1" applyAlignment="1">
      <alignment vertical="center" wrapText="1"/>
    </xf>
    <xf numFmtId="0" fontId="6" fillId="0" borderId="33"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6" fillId="0" borderId="33" xfId="0" applyFont="1" applyFill="1" applyBorder="1" applyAlignment="1">
      <alignment vertical="center" wrapText="1"/>
    </xf>
    <xf numFmtId="0" fontId="6" fillId="0" borderId="29" xfId="0" applyFont="1" applyFill="1" applyBorder="1" applyAlignment="1">
      <alignment vertical="center" wrapText="1"/>
    </xf>
    <xf numFmtId="0" fontId="6" fillId="0" borderId="31" xfId="0" applyFont="1" applyFill="1" applyBorder="1" applyAlignment="1">
      <alignment vertical="center" wrapText="1"/>
    </xf>
    <xf numFmtId="0" fontId="6" fillId="0" borderId="30" xfId="0" applyFont="1" applyFill="1" applyBorder="1" applyAlignment="1">
      <alignment vertical="center" wrapText="1"/>
    </xf>
    <xf numFmtId="0" fontId="6" fillId="0" borderId="34" xfId="0" applyFont="1" applyFill="1" applyBorder="1" applyAlignment="1">
      <alignment horizontal="left" vertical="center" wrapText="1"/>
    </xf>
    <xf numFmtId="0" fontId="6" fillId="0" borderId="49" xfId="0" applyFont="1" applyFill="1" applyBorder="1" applyAlignment="1">
      <alignment horizontal="left" vertical="center" wrapText="1"/>
    </xf>
    <xf numFmtId="0" fontId="6" fillId="0" borderId="48"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46" xfId="0" applyFont="1" applyFill="1" applyBorder="1" applyAlignment="1">
      <alignment horizontal="left" vertical="center" wrapText="1"/>
    </xf>
    <xf numFmtId="0" fontId="6" fillId="0" borderId="19" xfId="0" applyFont="1" applyBorder="1" applyAlignment="1">
      <alignment horizontal="left" vertical="top" wrapText="1"/>
    </xf>
    <xf numFmtId="0" fontId="6" fillId="0" borderId="3" xfId="0" applyFont="1" applyBorder="1" applyAlignment="1">
      <alignment horizontal="left" vertical="top" wrapText="1"/>
    </xf>
    <xf numFmtId="0" fontId="6" fillId="0" borderId="43" xfId="0" applyFont="1" applyFill="1" applyBorder="1" applyAlignment="1">
      <alignment vertical="center" wrapText="1"/>
    </xf>
    <xf numFmtId="0" fontId="6" fillId="0" borderId="37" xfId="0" applyFont="1" applyFill="1" applyBorder="1" applyAlignment="1">
      <alignment horizontal="left" vertical="center" wrapText="1"/>
    </xf>
    <xf numFmtId="0" fontId="6" fillId="2" borderId="3" xfId="0" applyFont="1" applyFill="1" applyBorder="1" applyAlignment="1">
      <alignment horizontal="left" vertical="top" wrapText="1"/>
    </xf>
    <xf numFmtId="0" fontId="6" fillId="0" borderId="39" xfId="0" applyFont="1" applyFill="1" applyBorder="1" applyAlignment="1">
      <alignment horizontal="left" vertical="center" wrapText="1"/>
    </xf>
    <xf numFmtId="0" fontId="6" fillId="0" borderId="66" xfId="0" applyFont="1" applyFill="1" applyBorder="1" applyAlignment="1">
      <alignment vertical="center" wrapText="1"/>
    </xf>
    <xf numFmtId="0" fontId="6" fillId="0" borderId="67" xfId="0" applyFont="1" applyFill="1" applyBorder="1" applyAlignment="1">
      <alignment vertical="center" wrapText="1"/>
    </xf>
    <xf numFmtId="0" fontId="6" fillId="0" borderId="68" xfId="0" applyFont="1" applyFill="1" applyBorder="1" applyAlignment="1">
      <alignment vertical="center" wrapText="1"/>
    </xf>
    <xf numFmtId="0" fontId="6" fillId="0" borderId="69" xfId="0" applyFont="1" applyFill="1" applyBorder="1" applyAlignment="1">
      <alignment vertical="center" wrapText="1"/>
    </xf>
    <xf numFmtId="0" fontId="6" fillId="2" borderId="7" xfId="0" applyFont="1" applyFill="1" applyBorder="1" applyAlignment="1">
      <alignment horizontal="left" vertical="top" wrapText="1"/>
    </xf>
    <xf numFmtId="0" fontId="6" fillId="0" borderId="70" xfId="0" applyFont="1" applyFill="1" applyBorder="1" applyAlignment="1">
      <alignment vertical="center" wrapText="1"/>
    </xf>
    <xf numFmtId="0" fontId="6" fillId="0" borderId="60" xfId="0" applyFont="1" applyFill="1" applyBorder="1" applyAlignment="1">
      <alignment vertical="center" wrapText="1"/>
    </xf>
    <xf numFmtId="0" fontId="6" fillId="0" borderId="61" xfId="0" applyFont="1" applyFill="1" applyBorder="1" applyAlignment="1">
      <alignment vertical="center" wrapText="1"/>
    </xf>
    <xf numFmtId="0" fontId="6" fillId="4" borderId="3" xfId="0" applyFont="1" applyFill="1" applyBorder="1" applyAlignment="1">
      <alignment horizontal="left" vertical="top" wrapText="1"/>
    </xf>
    <xf numFmtId="0" fontId="6" fillId="0" borderId="53" xfId="0" applyFont="1" applyFill="1" applyBorder="1" applyAlignment="1">
      <alignment vertical="center" wrapText="1"/>
    </xf>
    <xf numFmtId="0" fontId="6" fillId="0" borderId="52" xfId="0" applyFont="1" applyFill="1" applyBorder="1" applyAlignment="1">
      <alignment vertical="center" wrapText="1"/>
    </xf>
    <xf numFmtId="0" fontId="6" fillId="0" borderId="51" xfId="0" applyFont="1" applyFill="1" applyBorder="1" applyAlignment="1">
      <alignment vertical="center" wrapText="1"/>
    </xf>
    <xf numFmtId="0" fontId="6" fillId="0" borderId="50" xfId="0" applyFont="1" applyFill="1" applyBorder="1" applyAlignment="1">
      <alignment vertical="center" wrapText="1"/>
    </xf>
    <xf numFmtId="0" fontId="6" fillId="0" borderId="20" xfId="0" applyFont="1" applyBorder="1" applyAlignment="1">
      <alignment horizontal="left" vertical="top" wrapText="1"/>
    </xf>
    <xf numFmtId="0" fontId="6" fillId="0" borderId="30" xfId="0" applyFont="1" applyFill="1" applyBorder="1" applyAlignment="1">
      <alignment horizontal="left" vertical="center" wrapText="1"/>
    </xf>
    <xf numFmtId="0" fontId="6" fillId="0" borderId="43" xfId="0" applyFont="1" applyFill="1" applyBorder="1" applyAlignment="1">
      <alignment horizontal="left" vertical="center" wrapText="1"/>
    </xf>
    <xf numFmtId="0" fontId="6" fillId="0" borderId="33" xfId="0" applyFont="1" applyFill="1" applyBorder="1" applyAlignment="1">
      <alignment horizontal="left" vertical="center" wrapText="1" shrinkToFit="1"/>
    </xf>
    <xf numFmtId="0" fontId="6" fillId="0" borderId="29" xfId="0" applyFont="1" applyFill="1" applyBorder="1" applyAlignment="1">
      <alignment horizontal="left" vertical="center" wrapText="1" shrinkToFit="1"/>
    </xf>
    <xf numFmtId="0" fontId="6" fillId="0" borderId="63" xfId="0" applyFont="1" applyFill="1" applyBorder="1" applyAlignment="1">
      <alignment horizontal="left" vertical="center" wrapText="1"/>
    </xf>
    <xf numFmtId="0" fontId="6" fillId="0" borderId="63" xfId="0" applyFont="1" applyFill="1" applyBorder="1" applyAlignment="1">
      <alignment vertical="center" wrapText="1"/>
    </xf>
    <xf numFmtId="0" fontId="6" fillId="0" borderId="63" xfId="2" applyFont="1" applyFill="1" applyBorder="1" applyAlignment="1">
      <alignment horizontal="left" vertical="center" wrapText="1"/>
    </xf>
    <xf numFmtId="0" fontId="6" fillId="0" borderId="48" xfId="2" applyFont="1" applyFill="1" applyBorder="1" applyAlignment="1">
      <alignment horizontal="left" vertical="center" wrapText="1"/>
    </xf>
    <xf numFmtId="0" fontId="6" fillId="0" borderId="47" xfId="2" applyFont="1" applyFill="1" applyBorder="1" applyAlignment="1">
      <alignment horizontal="left" vertical="center" wrapText="1"/>
    </xf>
    <xf numFmtId="0" fontId="6" fillId="0" borderId="46" xfId="2" applyFont="1" applyFill="1" applyBorder="1" applyAlignment="1">
      <alignment horizontal="left" vertical="center" wrapText="1"/>
    </xf>
    <xf numFmtId="0" fontId="6" fillId="4" borderId="6"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0" borderId="7" xfId="0" applyFont="1" applyBorder="1" applyAlignment="1">
      <alignment horizontal="left" vertical="top" wrapText="1"/>
    </xf>
    <xf numFmtId="0" fontId="6" fillId="0" borderId="35" xfId="0" applyFont="1" applyBorder="1" applyAlignment="1">
      <alignment horizontal="left" vertical="top" wrapText="1"/>
    </xf>
    <xf numFmtId="0" fontId="6" fillId="0" borderId="62" xfId="0" applyFont="1" applyFill="1" applyBorder="1" applyAlignment="1">
      <alignment vertical="center" wrapText="1"/>
    </xf>
    <xf numFmtId="0" fontId="6" fillId="0" borderId="49" xfId="0" applyFont="1" applyFill="1" applyBorder="1" applyAlignment="1">
      <alignment vertical="center" shrinkToFit="1"/>
    </xf>
    <xf numFmtId="0" fontId="6" fillId="0" borderId="48" xfId="0" applyFont="1" applyFill="1" applyBorder="1" applyAlignment="1">
      <alignment vertical="center" shrinkToFit="1"/>
    </xf>
    <xf numFmtId="0" fontId="6" fillId="0" borderId="47" xfId="0" applyFont="1" applyFill="1" applyBorder="1" applyAlignment="1">
      <alignment vertical="center" shrinkToFit="1"/>
    </xf>
    <xf numFmtId="0" fontId="6" fillId="0" borderId="46" xfId="0" applyFont="1" applyFill="1" applyBorder="1" applyAlignment="1">
      <alignment vertical="center" shrinkToFit="1"/>
    </xf>
    <xf numFmtId="0" fontId="6" fillId="0" borderId="29" xfId="0" applyFont="1" applyFill="1" applyBorder="1" applyAlignment="1">
      <alignment horizontal="left" vertical="center" shrinkToFit="1"/>
    </xf>
    <xf numFmtId="0" fontId="6" fillId="0" borderId="34" xfId="0" applyFont="1" applyFill="1" applyBorder="1" applyAlignment="1">
      <alignment horizontal="left" vertical="center" shrinkToFit="1"/>
    </xf>
    <xf numFmtId="0" fontId="10" fillId="4" borderId="3" xfId="0" applyFont="1" applyFill="1" applyBorder="1" applyAlignment="1">
      <alignment horizontal="center" vertical="top" wrapText="1"/>
    </xf>
    <xf numFmtId="0" fontId="6" fillId="0" borderId="0" xfId="0" applyFont="1" applyFill="1" applyAlignment="1">
      <alignment horizontal="left" vertical="center" shrinkToFit="1"/>
    </xf>
    <xf numFmtId="0" fontId="0" fillId="0" borderId="0" xfId="0" applyAlignment="1">
      <alignment vertical="center" shrinkToFit="1"/>
    </xf>
    <xf numFmtId="0" fontId="7" fillId="0" borderId="0" xfId="0" applyFont="1" applyAlignment="1">
      <alignment horizontal="center" vertical="center"/>
    </xf>
    <xf numFmtId="0" fontId="6" fillId="0" borderId="6" xfId="0" applyFont="1" applyBorder="1" applyAlignment="1">
      <alignment vertical="top" wrapText="1"/>
    </xf>
    <xf numFmtId="0" fontId="6" fillId="0" borderId="2" xfId="0" applyFont="1" applyBorder="1" applyAlignment="1">
      <alignment vertical="top" wrapText="1"/>
    </xf>
    <xf numFmtId="0" fontId="6" fillId="0" borderId="7" xfId="0" applyFont="1" applyBorder="1" applyAlignment="1">
      <alignment vertical="center" wrapText="1"/>
    </xf>
    <xf numFmtId="0" fontId="6" fillId="0" borderId="3" xfId="0" applyFont="1" applyBorder="1" applyAlignment="1">
      <alignment vertical="center" wrapText="1"/>
    </xf>
    <xf numFmtId="0" fontId="6" fillId="0" borderId="59" xfId="2" applyFont="1" applyFill="1" applyBorder="1" applyAlignment="1">
      <alignment horizontal="left" vertical="center" wrapText="1"/>
    </xf>
    <xf numFmtId="0" fontId="6" fillId="0" borderId="60" xfId="2" applyFont="1" applyFill="1" applyBorder="1" applyAlignment="1">
      <alignment horizontal="left" vertical="center" wrapText="1"/>
    </xf>
    <xf numFmtId="0" fontId="6" fillId="0" borderId="61" xfId="2" applyFont="1" applyFill="1" applyBorder="1" applyAlignment="1">
      <alignment horizontal="left" vertical="center" wrapText="1"/>
    </xf>
    <xf numFmtId="0" fontId="6" fillId="0" borderId="62" xfId="2" applyFont="1" applyFill="1" applyBorder="1" applyAlignment="1">
      <alignment horizontal="left" vertical="center" wrapText="1"/>
    </xf>
    <xf numFmtId="0" fontId="6" fillId="0" borderId="6"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0" xfId="0" applyFont="1" applyBorder="1" applyAlignment="1">
      <alignment horizontal="left" vertical="center" wrapText="1"/>
    </xf>
    <xf numFmtId="0" fontId="6" fillId="0" borderId="71" xfId="0" applyFont="1" applyFill="1" applyBorder="1" applyAlignment="1">
      <alignment horizontal="left" vertical="center" wrapText="1"/>
    </xf>
    <xf numFmtId="0" fontId="6" fillId="0" borderId="67" xfId="0" applyFont="1" applyFill="1" applyBorder="1" applyAlignment="1">
      <alignment horizontal="left" vertical="center" wrapText="1"/>
    </xf>
    <xf numFmtId="0" fontId="6" fillId="0" borderId="68" xfId="0" applyFont="1" applyFill="1" applyBorder="1" applyAlignment="1">
      <alignment horizontal="left" vertical="center" wrapText="1"/>
    </xf>
    <xf numFmtId="0" fontId="6" fillId="0" borderId="69" xfId="0" applyFont="1" applyFill="1" applyBorder="1" applyAlignment="1">
      <alignment horizontal="left" vertical="center" wrapText="1"/>
    </xf>
    <xf numFmtId="0" fontId="6" fillId="0" borderId="63" xfId="1" applyFont="1" applyFill="1" applyBorder="1" applyAlignment="1">
      <alignment horizontal="left" vertical="center" wrapText="1"/>
    </xf>
    <xf numFmtId="0" fontId="6" fillId="0" borderId="48" xfId="1" applyFont="1" applyFill="1" applyBorder="1" applyAlignment="1">
      <alignment horizontal="left" vertical="center" wrapText="1"/>
    </xf>
    <xf numFmtId="0" fontId="6" fillId="0" borderId="47" xfId="1" applyFont="1" applyFill="1" applyBorder="1" applyAlignment="1">
      <alignment horizontal="left" vertical="center" wrapText="1"/>
    </xf>
    <xf numFmtId="0" fontId="6" fillId="0" borderId="46" xfId="1" applyFont="1" applyFill="1" applyBorder="1" applyAlignment="1">
      <alignment horizontal="left" vertical="center" wrapText="1"/>
    </xf>
    <xf numFmtId="0" fontId="13" fillId="4" borderId="7" xfId="0" applyFont="1" applyFill="1" applyBorder="1" applyAlignment="1">
      <alignment horizontal="center" vertical="top" wrapText="1"/>
    </xf>
    <xf numFmtId="0" fontId="13" fillId="4" borderId="3" xfId="0" applyFont="1" applyFill="1" applyBorder="1" applyAlignment="1">
      <alignment horizontal="center" vertical="top" wrapText="1"/>
    </xf>
    <xf numFmtId="0" fontId="13" fillId="0" borderId="19" xfId="0" applyFont="1" applyBorder="1" applyAlignment="1">
      <alignment horizontal="left" vertical="top" wrapText="1"/>
    </xf>
    <xf numFmtId="0" fontId="13" fillId="0" borderId="3" xfId="0" applyFont="1" applyBorder="1" applyAlignment="1">
      <alignment horizontal="left" vertical="top" wrapText="1"/>
    </xf>
    <xf numFmtId="0" fontId="13" fillId="0" borderId="31" xfId="0" applyFont="1" applyFill="1" applyBorder="1" applyAlignment="1">
      <alignment horizontal="left" vertical="center" wrapText="1"/>
    </xf>
    <xf numFmtId="0" fontId="13" fillId="0" borderId="30" xfId="0" applyFont="1" applyFill="1" applyBorder="1" applyAlignment="1">
      <alignment horizontal="left" vertical="center" wrapText="1"/>
    </xf>
    <xf numFmtId="0" fontId="13" fillId="0" borderId="43" xfId="0" applyFont="1" applyFill="1" applyBorder="1" applyAlignment="1">
      <alignment horizontal="left" vertical="center" wrapText="1"/>
    </xf>
    <xf numFmtId="0" fontId="13" fillId="4" borderId="7" xfId="0" applyFont="1" applyFill="1" applyBorder="1" applyAlignment="1">
      <alignment horizontal="left" vertical="top" wrapText="1"/>
    </xf>
    <xf numFmtId="0" fontId="13" fillId="4" borderId="3" xfId="0" applyFont="1" applyFill="1" applyBorder="1" applyAlignment="1">
      <alignment horizontal="left" vertical="top" wrapText="1"/>
    </xf>
    <xf numFmtId="0" fontId="13" fillId="0" borderId="33" xfId="0" applyFont="1" applyFill="1" applyBorder="1" applyAlignment="1">
      <alignment horizontal="left" vertical="center" wrapText="1"/>
    </xf>
    <xf numFmtId="0" fontId="13" fillId="0" borderId="29" xfId="0" applyFont="1" applyFill="1" applyBorder="1" applyAlignment="1">
      <alignment horizontal="left" vertical="center" wrapText="1"/>
    </xf>
    <xf numFmtId="0" fontId="13" fillId="0" borderId="34" xfId="0" applyFont="1" applyFill="1" applyBorder="1" applyAlignment="1">
      <alignment horizontal="left" vertical="center" wrapText="1"/>
    </xf>
    <xf numFmtId="0" fontId="13" fillId="0" borderId="39" xfId="0" applyFont="1" applyFill="1" applyBorder="1" applyAlignment="1">
      <alignment horizontal="left" vertical="center" wrapText="1"/>
    </xf>
    <xf numFmtId="0" fontId="13" fillId="0" borderId="37" xfId="0" applyFont="1" applyFill="1" applyBorder="1" applyAlignment="1">
      <alignment horizontal="left" vertical="center" wrapText="1"/>
    </xf>
    <xf numFmtId="0" fontId="13" fillId="0" borderId="38" xfId="0" applyFont="1" applyFill="1" applyBorder="1" applyAlignment="1">
      <alignment horizontal="left" vertical="center" wrapText="1"/>
    </xf>
    <xf numFmtId="0" fontId="13" fillId="0" borderId="22" xfId="0" applyFont="1" applyFill="1" applyBorder="1" applyAlignment="1">
      <alignment horizontal="center" vertical="top" wrapText="1"/>
    </xf>
    <xf numFmtId="0" fontId="13" fillId="0" borderId="23" xfId="0" applyFont="1" applyFill="1" applyBorder="1" applyAlignment="1">
      <alignment horizontal="center" vertical="top" wrapText="1"/>
    </xf>
    <xf numFmtId="0" fontId="13" fillId="0" borderId="0"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3" fillId="0" borderId="56"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55" xfId="0" applyFont="1" applyFill="1" applyBorder="1" applyAlignment="1">
      <alignment horizontal="center" vertical="center"/>
    </xf>
    <xf numFmtId="0" fontId="13" fillId="0" borderId="54" xfId="0" applyFont="1" applyFill="1" applyBorder="1" applyAlignment="1">
      <alignment horizontal="center" vertical="center"/>
    </xf>
    <xf numFmtId="0" fontId="13" fillId="4" borderId="3" xfId="0" applyFont="1" applyFill="1" applyBorder="1" applyAlignment="1">
      <alignment horizontal="left" vertical="center" wrapText="1"/>
    </xf>
    <xf numFmtId="0" fontId="13" fillId="4" borderId="20" xfId="0" applyFont="1" applyFill="1" applyBorder="1" applyAlignment="1">
      <alignment horizontal="left" vertical="center" wrapText="1"/>
    </xf>
    <xf numFmtId="0" fontId="13" fillId="0" borderId="33" xfId="0" applyFont="1" applyFill="1" applyBorder="1" applyAlignment="1">
      <alignment vertical="center" wrapText="1"/>
    </xf>
    <xf numFmtId="0" fontId="13" fillId="0" borderId="29" xfId="0" applyFont="1" applyFill="1" applyBorder="1" applyAlignment="1">
      <alignment vertical="center" wrapText="1"/>
    </xf>
    <xf numFmtId="0" fontId="13" fillId="0" borderId="22" xfId="0" applyFont="1" applyFill="1" applyBorder="1" applyAlignment="1">
      <alignment horizontal="left" vertical="center" wrapText="1"/>
    </xf>
    <xf numFmtId="0" fontId="14" fillId="0" borderId="7" xfId="0" applyFont="1" applyBorder="1" applyAlignment="1">
      <alignment horizontal="left" vertical="center" wrapText="1" shrinkToFit="1"/>
    </xf>
    <xf numFmtId="0" fontId="14" fillId="0" borderId="3" xfId="0" applyFont="1" applyBorder="1" applyAlignment="1">
      <alignment horizontal="left" vertical="center" wrapText="1" shrinkToFit="1"/>
    </xf>
    <xf numFmtId="0" fontId="13" fillId="0" borderId="57" xfId="0" applyFont="1" applyFill="1" applyBorder="1" applyAlignment="1">
      <alignment horizontal="left" vertical="center" wrapText="1"/>
    </xf>
    <xf numFmtId="0" fontId="13" fillId="0" borderId="58" xfId="0" applyFont="1" applyFill="1" applyBorder="1" applyAlignment="1">
      <alignment horizontal="left" vertical="center" wrapText="1"/>
    </xf>
    <xf numFmtId="0" fontId="13" fillId="0" borderId="64" xfId="0" applyFont="1" applyFill="1" applyBorder="1" applyAlignment="1">
      <alignment horizontal="left" vertical="center" wrapText="1"/>
    </xf>
    <xf numFmtId="0" fontId="13" fillId="0" borderId="34" xfId="0" applyFont="1" applyFill="1" applyBorder="1" applyAlignment="1">
      <alignment vertical="center" wrapText="1"/>
    </xf>
    <xf numFmtId="0" fontId="13" fillId="0" borderId="33" xfId="0" applyFont="1" applyFill="1" applyBorder="1" applyAlignment="1">
      <alignment horizontal="left" vertical="center" shrinkToFit="1"/>
    </xf>
    <xf numFmtId="0" fontId="13" fillId="0" borderId="29" xfId="0" applyFont="1" applyFill="1" applyBorder="1" applyAlignment="1">
      <alignment horizontal="left" vertical="center" shrinkToFit="1"/>
    </xf>
    <xf numFmtId="0" fontId="13" fillId="0" borderId="73" xfId="2" applyFont="1" applyFill="1" applyBorder="1" applyAlignment="1">
      <alignment horizontal="right" vertical="center" wrapText="1"/>
    </xf>
    <xf numFmtId="0" fontId="13" fillId="0" borderId="100" xfId="2" applyFont="1" applyFill="1" applyBorder="1" applyAlignment="1">
      <alignment horizontal="right" vertical="center" wrapText="1"/>
    </xf>
    <xf numFmtId="0" fontId="13" fillId="0" borderId="83" xfId="2" applyFont="1" applyFill="1" applyBorder="1" applyAlignment="1">
      <alignment horizontal="right" vertical="center" wrapText="1"/>
    </xf>
    <xf numFmtId="0" fontId="13" fillId="0" borderId="74" xfId="2" applyFont="1" applyFill="1" applyBorder="1" applyAlignment="1">
      <alignment horizontal="right" vertical="center" wrapText="1"/>
    </xf>
    <xf numFmtId="0" fontId="13" fillId="0" borderId="101" xfId="2" applyFont="1" applyFill="1" applyBorder="1" applyAlignment="1">
      <alignment horizontal="right" vertical="center" wrapText="1"/>
    </xf>
    <xf numFmtId="0" fontId="13" fillId="0" borderId="84" xfId="2" applyFont="1" applyFill="1" applyBorder="1" applyAlignment="1">
      <alignment horizontal="right" vertical="center" wrapText="1"/>
    </xf>
    <xf numFmtId="0" fontId="13" fillId="0" borderId="75" xfId="2" applyFont="1" applyFill="1" applyBorder="1" applyAlignment="1">
      <alignment horizontal="right" vertical="center" wrapText="1"/>
    </xf>
    <xf numFmtId="0" fontId="13" fillId="0" borderId="102" xfId="2" applyFont="1" applyFill="1" applyBorder="1" applyAlignment="1">
      <alignment horizontal="right" vertical="center" wrapText="1"/>
    </xf>
    <xf numFmtId="0" fontId="13" fillId="0" borderId="21" xfId="2" applyFont="1" applyFill="1" applyBorder="1" applyAlignment="1">
      <alignment horizontal="right" vertical="center" wrapText="1"/>
    </xf>
    <xf numFmtId="0" fontId="13" fillId="0" borderId="44" xfId="0" applyFont="1" applyFill="1" applyBorder="1" applyAlignment="1">
      <alignment horizontal="left" vertical="center" shrinkToFit="1"/>
    </xf>
    <xf numFmtId="0" fontId="13" fillId="0" borderId="34" xfId="0" applyFont="1" applyFill="1" applyBorder="1" applyAlignment="1">
      <alignment horizontal="left" vertical="center" shrinkToFit="1"/>
    </xf>
    <xf numFmtId="0" fontId="6" fillId="3" borderId="0" xfId="0" applyFont="1" applyFill="1" applyAlignment="1">
      <alignment horizontal="left" vertical="center" shrinkToFit="1"/>
    </xf>
    <xf numFmtId="0" fontId="0" fillId="0" borderId="0" xfId="0" applyAlignment="1">
      <alignment horizontal="left" vertical="center" shrinkToFit="1"/>
    </xf>
    <xf numFmtId="0" fontId="13" fillId="4" borderId="3" xfId="0" applyFont="1" applyFill="1" applyBorder="1" applyAlignment="1">
      <alignment horizontal="center" vertical="center" wrapText="1"/>
    </xf>
    <xf numFmtId="0" fontId="13" fillId="3" borderId="7" xfId="0" applyFont="1" applyFill="1" applyBorder="1" applyAlignment="1">
      <alignment horizontal="left" vertical="top" wrapText="1"/>
    </xf>
    <xf numFmtId="0" fontId="13" fillId="3" borderId="3" xfId="0" applyFont="1" applyFill="1" applyBorder="1" applyAlignment="1">
      <alignment horizontal="left" vertical="top" wrapText="1"/>
    </xf>
    <xf numFmtId="0" fontId="13" fillId="0" borderId="7" xfId="0" applyFont="1" applyBorder="1" applyAlignment="1">
      <alignment vertical="center" wrapText="1"/>
    </xf>
    <xf numFmtId="0" fontId="13" fillId="0" borderId="20" xfId="0" applyFont="1" applyBorder="1" applyAlignment="1">
      <alignment vertical="center" wrapText="1"/>
    </xf>
    <xf numFmtId="0" fontId="13" fillId="0" borderId="59" xfId="2" applyFont="1" applyFill="1" applyBorder="1" applyAlignment="1">
      <alignment horizontal="left" vertical="center" wrapText="1"/>
    </xf>
    <xf numFmtId="0" fontId="13" fillId="0" borderId="60" xfId="2" applyFont="1" applyFill="1" applyBorder="1" applyAlignment="1">
      <alignment horizontal="left" vertical="center" wrapText="1"/>
    </xf>
    <xf numFmtId="0" fontId="13" fillId="0" borderId="61" xfId="2" applyFont="1" applyFill="1" applyBorder="1" applyAlignment="1">
      <alignment horizontal="left" vertical="center" wrapText="1"/>
    </xf>
    <xf numFmtId="0" fontId="13" fillId="0" borderId="62" xfId="2" applyFont="1" applyFill="1" applyBorder="1" applyAlignment="1">
      <alignment horizontal="left" vertical="center" wrapText="1"/>
    </xf>
    <xf numFmtId="0" fontId="13" fillId="0" borderId="71" xfId="0" applyFont="1" applyFill="1" applyBorder="1" applyAlignment="1">
      <alignment horizontal="left" vertical="center" wrapText="1"/>
    </xf>
    <xf numFmtId="0" fontId="13" fillId="0" borderId="67" xfId="0" applyFont="1" applyFill="1" applyBorder="1" applyAlignment="1">
      <alignment horizontal="left" vertical="center" wrapText="1"/>
    </xf>
    <xf numFmtId="0" fontId="13" fillId="0" borderId="68" xfId="0" applyFont="1" applyFill="1" applyBorder="1" applyAlignment="1">
      <alignment horizontal="left" vertical="center" wrapText="1"/>
    </xf>
    <xf numFmtId="0" fontId="13" fillId="0" borderId="69" xfId="0" applyFont="1" applyFill="1" applyBorder="1" applyAlignment="1">
      <alignment horizontal="left" vertical="center" wrapText="1"/>
    </xf>
    <xf numFmtId="0" fontId="13" fillId="0" borderId="57" xfId="0" applyFont="1" applyFill="1" applyBorder="1" applyAlignment="1">
      <alignment vertical="center" shrinkToFit="1"/>
    </xf>
    <xf numFmtId="0" fontId="13" fillId="0" borderId="58" xfId="0" applyFont="1" applyFill="1" applyBorder="1" applyAlignment="1">
      <alignment vertical="center" shrinkToFit="1"/>
    </xf>
    <xf numFmtId="0" fontId="13" fillId="0" borderId="19" xfId="0" applyFont="1" applyBorder="1" applyAlignment="1">
      <alignment horizontal="left" vertical="center" wrapText="1"/>
    </xf>
    <xf numFmtId="0" fontId="13" fillId="0" borderId="3" xfId="0" applyFont="1" applyBorder="1" applyAlignment="1">
      <alignment horizontal="left" vertical="center" wrapText="1"/>
    </xf>
    <xf numFmtId="0" fontId="13" fillId="0" borderId="32" xfId="0" applyFont="1" applyBorder="1" applyAlignment="1">
      <alignment horizontal="left" vertical="top" wrapText="1"/>
    </xf>
    <xf numFmtId="0" fontId="13" fillId="0" borderId="12" xfId="0" applyFont="1" applyBorder="1" applyAlignment="1">
      <alignment horizontal="left" vertical="top" wrapText="1"/>
    </xf>
    <xf numFmtId="0" fontId="13" fillId="0" borderId="33" xfId="0" applyFont="1" applyFill="1" applyBorder="1" applyAlignment="1">
      <alignment vertical="center" shrinkToFit="1"/>
    </xf>
    <xf numFmtId="0" fontId="13" fillId="0" borderId="29" xfId="0" applyFont="1" applyFill="1" applyBorder="1" applyAlignment="1">
      <alignment vertical="center" shrinkToFit="1"/>
    </xf>
    <xf numFmtId="0" fontId="13" fillId="0" borderId="31" xfId="0" applyFont="1" applyFill="1" applyBorder="1" applyAlignment="1">
      <alignment vertical="center" shrinkToFit="1"/>
    </xf>
    <xf numFmtId="0" fontId="13" fillId="0" borderId="30" xfId="0" applyFont="1" applyFill="1" applyBorder="1" applyAlignment="1">
      <alignment vertical="center" shrinkToFit="1"/>
    </xf>
    <xf numFmtId="0" fontId="10" fillId="0" borderId="33" xfId="0" applyFont="1" applyFill="1" applyBorder="1" applyAlignment="1">
      <alignment horizontal="left" vertical="center" wrapText="1"/>
    </xf>
    <xf numFmtId="0" fontId="13" fillId="0" borderId="26" xfId="0" applyFont="1" applyFill="1" applyBorder="1" applyAlignment="1">
      <alignment horizontal="left" vertical="center" wrapText="1"/>
    </xf>
    <xf numFmtId="0" fontId="13" fillId="0" borderId="27" xfId="0" applyFont="1" applyFill="1" applyBorder="1" applyAlignment="1">
      <alignment horizontal="left" vertical="center" wrapText="1"/>
    </xf>
    <xf numFmtId="0" fontId="13" fillId="0" borderId="57" xfId="0" applyFont="1" applyFill="1" applyBorder="1" applyAlignment="1">
      <alignment horizontal="left" vertical="center" wrapText="1" shrinkToFit="1"/>
    </xf>
    <xf numFmtId="0" fontId="13" fillId="0" borderId="58" xfId="0" applyFont="1" applyFill="1" applyBorder="1" applyAlignment="1">
      <alignment horizontal="left" vertical="center" wrapText="1" shrinkToFit="1"/>
    </xf>
    <xf numFmtId="0" fontId="13" fillId="0" borderId="33" xfId="0" applyFont="1" applyFill="1" applyBorder="1" applyAlignment="1">
      <alignment horizontal="left" vertical="center" wrapText="1" shrinkToFit="1"/>
    </xf>
    <xf numFmtId="0" fontId="13" fillId="0" borderId="29" xfId="0" applyFont="1" applyFill="1" applyBorder="1" applyAlignment="1">
      <alignment horizontal="left" vertical="center" wrapText="1" shrinkToFit="1"/>
    </xf>
    <xf numFmtId="0" fontId="6" fillId="3" borderId="0" xfId="0" applyFont="1" applyFill="1" applyAlignment="1">
      <alignment horizontal="left" vertical="center" wrapText="1"/>
    </xf>
    <xf numFmtId="0" fontId="13" fillId="4" borderId="20" xfId="0" applyFont="1" applyFill="1" applyBorder="1" applyAlignment="1">
      <alignment horizontal="left" vertical="top" wrapText="1"/>
    </xf>
    <xf numFmtId="0" fontId="13" fillId="0" borderId="11"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42" xfId="0" applyFont="1" applyFill="1" applyBorder="1" applyAlignment="1">
      <alignment horizontal="left" vertical="center" wrapText="1"/>
    </xf>
    <xf numFmtId="0" fontId="13" fillId="0" borderId="41" xfId="0" applyFont="1" applyFill="1" applyBorder="1" applyAlignment="1">
      <alignment horizontal="left" vertical="center" wrapText="1"/>
    </xf>
    <xf numFmtId="0" fontId="13" fillId="0" borderId="40"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35"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34" xfId="0" applyFont="1" applyFill="1" applyBorder="1" applyAlignment="1">
      <alignment horizontal="left" vertical="center" wrapText="1" shrinkToFit="1"/>
    </xf>
    <xf numFmtId="0" fontId="13" fillId="4" borderId="7" xfId="0" applyFont="1" applyFill="1" applyBorder="1" applyAlignment="1">
      <alignment horizontal="left" vertical="center" wrapText="1"/>
    </xf>
    <xf numFmtId="0" fontId="13" fillId="0" borderId="3" xfId="0" applyFont="1" applyFill="1" applyBorder="1" applyAlignment="1">
      <alignment horizontal="left" vertical="top" wrapText="1"/>
    </xf>
    <xf numFmtId="0" fontId="13" fillId="0" borderId="7" xfId="0" applyFont="1" applyBorder="1" applyAlignment="1">
      <alignment horizontal="left" vertical="top" wrapText="1"/>
    </xf>
    <xf numFmtId="0" fontId="13" fillId="0" borderId="63" xfId="0" applyFont="1" applyFill="1" applyBorder="1" applyAlignment="1">
      <alignment horizontal="left" vertical="center" wrapText="1"/>
    </xf>
    <xf numFmtId="0" fontId="13" fillId="0" borderId="48" xfId="0" applyFont="1" applyFill="1" applyBorder="1" applyAlignment="1">
      <alignment horizontal="left" vertical="center" wrapText="1"/>
    </xf>
    <xf numFmtId="0" fontId="13" fillId="0" borderId="47" xfId="0" applyFont="1" applyFill="1" applyBorder="1" applyAlignment="1">
      <alignment horizontal="left" vertical="center" wrapText="1"/>
    </xf>
    <xf numFmtId="0" fontId="13" fillId="0" borderId="46"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13" fillId="0" borderId="22" xfId="0" applyFont="1" applyFill="1" applyBorder="1" applyAlignment="1">
      <alignment horizontal="left" vertical="center" shrinkToFit="1"/>
    </xf>
    <xf numFmtId="0" fontId="13" fillId="0" borderId="23" xfId="0" applyFont="1" applyFill="1" applyBorder="1" applyAlignment="1">
      <alignment horizontal="left" vertical="center" shrinkToFit="1"/>
    </xf>
    <xf numFmtId="0" fontId="13" fillId="0" borderId="19" xfId="0" applyFont="1" applyFill="1" applyBorder="1" applyAlignment="1">
      <alignment horizontal="left" vertical="top" wrapText="1"/>
    </xf>
    <xf numFmtId="0" fontId="13" fillId="0" borderId="20" xfId="0" applyFont="1" applyFill="1" applyBorder="1" applyAlignment="1">
      <alignment horizontal="left" vertical="top" wrapText="1"/>
    </xf>
    <xf numFmtId="0" fontId="6" fillId="3" borderId="0" xfId="0" applyFont="1" applyFill="1" applyAlignment="1">
      <alignment vertical="center" wrapText="1"/>
    </xf>
    <xf numFmtId="0" fontId="8" fillId="3" borderId="0" xfId="0" applyFont="1" applyFill="1" applyAlignment="1">
      <alignment vertical="center" wrapText="1"/>
    </xf>
    <xf numFmtId="0" fontId="13" fillId="0" borderId="22" xfId="0" applyFont="1" applyFill="1" applyBorder="1" applyAlignment="1">
      <alignment horizontal="left" vertical="center" wrapText="1" shrinkToFit="1"/>
    </xf>
    <xf numFmtId="0" fontId="13" fillId="0" borderId="23" xfId="0" applyFont="1" applyFill="1" applyBorder="1" applyAlignment="1">
      <alignment horizontal="left" vertical="center" wrapText="1" shrinkToFit="1"/>
    </xf>
    <xf numFmtId="0" fontId="13" fillId="0" borderId="24" xfId="0" applyFont="1" applyFill="1" applyBorder="1" applyAlignment="1">
      <alignment horizontal="left" vertical="center" wrapText="1" shrinkToFit="1"/>
    </xf>
    <xf numFmtId="0" fontId="13" fillId="0" borderId="20" xfId="0" applyFont="1" applyBorder="1" applyAlignment="1">
      <alignment horizontal="left" vertical="top" wrapText="1"/>
    </xf>
    <xf numFmtId="0" fontId="13" fillId="0" borderId="57" xfId="0" applyFont="1" applyFill="1" applyBorder="1" applyAlignment="1">
      <alignment vertical="center" wrapText="1"/>
    </xf>
    <xf numFmtId="0" fontId="13" fillId="0" borderId="58" xfId="0" applyFont="1" applyFill="1" applyBorder="1" applyAlignment="1">
      <alignment vertical="center" wrapText="1"/>
    </xf>
    <xf numFmtId="0" fontId="13" fillId="0" borderId="31" xfId="0" applyFont="1" applyFill="1" applyBorder="1" applyAlignment="1">
      <alignment vertical="center" wrapText="1"/>
    </xf>
    <xf numFmtId="0" fontId="13" fillId="0" borderId="30" xfId="0" applyFont="1" applyFill="1" applyBorder="1" applyAlignment="1">
      <alignment vertical="center" wrapText="1"/>
    </xf>
    <xf numFmtId="0" fontId="13" fillId="0" borderId="22" xfId="0" applyFont="1" applyFill="1" applyBorder="1" applyAlignment="1">
      <alignment vertical="center" wrapText="1"/>
    </xf>
    <xf numFmtId="0" fontId="13" fillId="0" borderId="23" xfId="0" applyFont="1" applyFill="1" applyBorder="1" applyAlignment="1">
      <alignment vertical="center" wrapText="1"/>
    </xf>
    <xf numFmtId="0" fontId="13" fillId="0" borderId="24" xfId="0" applyFont="1" applyFill="1" applyBorder="1" applyAlignment="1">
      <alignment vertical="center" wrapText="1"/>
    </xf>
    <xf numFmtId="0" fontId="13" fillId="0" borderId="7" xfId="0" applyFont="1" applyBorder="1" applyAlignment="1">
      <alignment horizontal="left" vertical="center" shrinkToFit="1"/>
    </xf>
    <xf numFmtId="0" fontId="13" fillId="0" borderId="20" xfId="0" applyFont="1" applyBorder="1" applyAlignment="1">
      <alignment horizontal="left" vertical="center" shrinkToFit="1"/>
    </xf>
    <xf numFmtId="0" fontId="13" fillId="0" borderId="64" xfId="0" applyFont="1" applyFill="1" applyBorder="1" applyAlignment="1">
      <alignment vertical="center" wrapText="1"/>
    </xf>
    <xf numFmtId="0" fontId="13" fillId="0" borderId="11" xfId="1" applyFont="1" applyFill="1" applyBorder="1" applyAlignment="1">
      <alignment vertical="center" wrapText="1"/>
    </xf>
    <xf numFmtId="0" fontId="13" fillId="0" borderId="10" xfId="1" applyFont="1" applyFill="1" applyBorder="1" applyAlignment="1">
      <alignment vertical="center" wrapText="1"/>
    </xf>
    <xf numFmtId="0" fontId="6" fillId="3" borderId="0" xfId="0" applyFont="1" applyFill="1" applyBorder="1" applyAlignment="1">
      <alignment horizontal="left" vertical="center" wrapText="1"/>
    </xf>
    <xf numFmtId="0" fontId="17" fillId="0" borderId="0" xfId="0" applyFont="1" applyFill="1" applyBorder="1" applyAlignment="1">
      <alignment vertical="center" wrapText="1"/>
    </xf>
    <xf numFmtId="0" fontId="0" fillId="0" borderId="0" xfId="0" applyAlignment="1">
      <alignment vertical="center" wrapText="1"/>
    </xf>
  </cellXfs>
  <cellStyles count="4">
    <cellStyle name="標準" xfId="0" builtinId="0"/>
    <cellStyle name="標準 3" xfId="3"/>
    <cellStyle name="標準 4" xfId="1"/>
    <cellStyle name="標準_Sheet1" xfId="2"/>
  </cellStyles>
  <dxfs count="0"/>
  <tableStyles count="0" defaultTableStyle="TableStyleMedium2" defaultPivotStyle="PivotStyleLight16"/>
  <colors>
    <mruColors>
      <color rgb="FFFFCCFF"/>
      <color rgb="FFFFE1FF"/>
      <color rgb="FFB7FFB7"/>
      <color rgb="FFFFD9FF"/>
      <color rgb="FFFF66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レベル</a:t>
            </a:r>
            <a:r>
              <a:rPr lang="en-US" altLang="ja-JP"/>
              <a:t>Ⅰ</a:t>
            </a:r>
            <a:r>
              <a:rPr lang="ja-JP" altLang="en-US"/>
              <a:t>　１回目・・・強み！　弱み！</a:t>
            </a:r>
            <a:endParaRPr lang="en-US" altLang="ja-JP"/>
          </a:p>
        </c:rich>
      </c:tx>
      <c:layout>
        <c:manualLayout>
          <c:xMode val="edge"/>
          <c:yMode val="edge"/>
          <c:x val="0.18039089487601531"/>
          <c:y val="5.03194118770155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5268839930338327"/>
          <c:y val="0.25531678323254181"/>
          <c:w val="0.49462320139323335"/>
          <c:h val="0.67141415184667941"/>
        </c:manualLayout>
      </c:layout>
      <c:radarChart>
        <c:radarStyle val="marker"/>
        <c:varyColors val="0"/>
        <c:ser>
          <c:idx val="0"/>
          <c:order val="0"/>
          <c:tx>
            <c:strRef>
              <c:f>レベルⅠ!$D$147</c:f>
              <c:strCache>
                <c:ptCount val="1"/>
                <c:pt idx="0">
                  <c:v>　月　日</c:v>
                </c:pt>
              </c:strCache>
            </c:strRef>
          </c:tx>
          <c:spPr>
            <a:ln w="28575" cap="rnd">
              <a:solidFill>
                <a:schemeClr val="tx1"/>
              </a:solidFill>
              <a:prstDash val="sysDot"/>
              <a:round/>
            </a:ln>
            <a:effectLst/>
          </c:spPr>
          <c:marker>
            <c:symbol val="none"/>
          </c:marker>
          <c:dLbls>
            <c:dLbl>
              <c:idx val="0"/>
              <c:layout>
                <c:manualLayout>
                  <c:x val="1.6611050477974103E-2"/>
                  <c:y val="9.4348873905330186E-3"/>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2.3340628351768938E-3"/>
                  <c:y val="1.021809416680051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4D8-4A2D-B996-81B5D772EE97}"/>
                </c:ext>
                <c:ext xmlns:c15="http://schemas.microsoft.com/office/drawing/2012/chart" uri="{CE6537A1-D6FC-4f65-9D91-7224C49458BB}"/>
              </c:extLst>
            </c:dLbl>
            <c:dLbl>
              <c:idx val="9"/>
              <c:layout>
                <c:manualLayout>
                  <c:x val="-1.8672502681415536E-2"/>
                  <c:y val="-5.3723284589426322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4D8-4A2D-B996-81B5D772EE97}"/>
                </c:ext>
                <c:ext xmlns:c15="http://schemas.microsoft.com/office/drawing/2012/chart" uri="{CE6537A1-D6FC-4f65-9D91-7224C49458BB}"/>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レベルⅠ!$C$148:$C$158</c:f>
              <c:strCache>
                <c:ptCount val="11"/>
                <c:pt idx="0">
                  <c:v>基本的姿勢</c:v>
                </c:pt>
                <c:pt idx="1">
                  <c:v>ニーズを・・人間関係能力</c:v>
                </c:pt>
                <c:pt idx="2">
                  <c:v>ニーズを・・情報収集力</c:v>
                </c:pt>
                <c:pt idx="3">
                  <c:v>ニーズを・・アセスメント力</c:v>
                </c:pt>
                <c:pt idx="4">
                  <c:v>ケアする力・・看護技術　感染管理</c:v>
                </c:pt>
                <c:pt idx="5">
                  <c:v>ケアする力・・看護過程</c:v>
                </c:pt>
                <c:pt idx="6">
                  <c:v>ケアする力・・リスクマネジメント　情報管理</c:v>
                </c:pt>
                <c:pt idx="7">
                  <c:v>協働する力・・情報収集</c:v>
                </c:pt>
                <c:pt idx="8">
                  <c:v>協働する力・・情報共有</c:v>
                </c:pt>
                <c:pt idx="9">
                  <c:v>協働する力・・多職種連携</c:v>
                </c:pt>
                <c:pt idx="10">
                  <c:v>意思決定を支える力</c:v>
                </c:pt>
              </c:strCache>
            </c:strRef>
          </c:cat>
          <c:val>
            <c:numRef>
              <c:f>レベルⅠ!$D$148:$D$158</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2-24D8-4A2D-B996-81B5D772EE97}"/>
            </c:ext>
          </c:extLst>
        </c:ser>
        <c:dLbls>
          <c:showLegendKey val="0"/>
          <c:showVal val="0"/>
          <c:showCatName val="0"/>
          <c:showSerName val="0"/>
          <c:showPercent val="0"/>
          <c:showBubbleSize val="0"/>
        </c:dLbls>
        <c:axId val="185485992"/>
        <c:axId val="187281848"/>
      </c:radarChart>
      <c:catAx>
        <c:axId val="185485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7281848"/>
        <c:crosses val="autoZero"/>
        <c:auto val="1"/>
        <c:lblAlgn val="ctr"/>
        <c:lblOffset val="100"/>
        <c:noMultiLvlLbl val="0"/>
      </c:catAx>
      <c:valAx>
        <c:axId val="187281848"/>
        <c:scaling>
          <c:orientation val="minMax"/>
          <c:max val="1"/>
        </c:scaling>
        <c:delete val="0"/>
        <c:axPos val="l"/>
        <c:majorGridlines>
          <c:spPr>
            <a:ln w="9525" cap="flat" cmpd="sng" algn="ctr">
              <a:solidFill>
                <a:schemeClr val="bg1">
                  <a:lumMod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crossAx val="185485992"/>
        <c:crosses val="autoZero"/>
        <c:crossBetween val="between"/>
        <c:majorUnit val="0.1"/>
      </c:valAx>
      <c:spPr>
        <a:noFill/>
        <a:ln>
          <a:noFill/>
        </a:ln>
        <a:effectLst/>
      </c:spPr>
    </c:plotArea>
    <c:plotVisOnly val="1"/>
    <c:dispBlanksAs val="gap"/>
    <c:showDLblsOverMax val="0"/>
  </c:chart>
  <c:spPr>
    <a:solidFill>
      <a:schemeClr val="bg1"/>
    </a:solidFill>
    <a:ln w="9525" cap="flat" cmpd="sng" algn="ctr">
      <a:solidFill>
        <a:schemeClr val="accent1"/>
      </a:solidFill>
      <a:prstDash val="sysDash"/>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レベル</a:t>
            </a:r>
            <a:r>
              <a:rPr lang="en-US" altLang="ja-JP"/>
              <a:t>Ⅳ</a:t>
            </a:r>
            <a:r>
              <a:rPr lang="ja-JP" altLang="en-US"/>
              <a:t>　　１回目・・・強み　　　弱み</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669897643002041"/>
          <c:y val="0.20102696412503807"/>
          <c:w val="0.46487207316947626"/>
          <c:h val="0.69920675584054259"/>
        </c:manualLayout>
      </c:layout>
      <c:radarChart>
        <c:radarStyle val="marker"/>
        <c:varyColors val="0"/>
        <c:ser>
          <c:idx val="0"/>
          <c:order val="0"/>
          <c:tx>
            <c:strRef>
              <c:f>レベルⅣ!$D$101</c:f>
              <c:strCache>
                <c:ptCount val="1"/>
                <c:pt idx="0">
                  <c:v>　月　日</c:v>
                </c:pt>
              </c:strCache>
            </c:strRef>
          </c:tx>
          <c:spPr>
            <a:ln w="28575" cap="rnd">
              <a:solidFill>
                <a:schemeClr val="tx1"/>
              </a:solidFill>
              <a:prstDash val="sysDot"/>
              <a:round/>
            </a:ln>
            <a:effectLst/>
          </c:spPr>
          <c:marker>
            <c:symbol val="none"/>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borderCallout2">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レベルⅣ!$C$102:$C$108</c:f>
              <c:strCache>
                <c:ptCount val="7"/>
                <c:pt idx="0">
                  <c:v>
基本的姿勢</c:v>
                </c:pt>
                <c:pt idx="1">
                  <c:v>ニーズを・・情報収集力</c:v>
                </c:pt>
                <c:pt idx="2">
                  <c:v>ニーズを・・アセスメント力</c:v>
                </c:pt>
                <c:pt idx="3">
                  <c:v>ケアする力</c:v>
                </c:pt>
                <c:pt idx="4">
                  <c:v>協働する・・情報収集/共有</c:v>
                </c:pt>
                <c:pt idx="5">
                  <c:v>協働する力・・多職種連携</c:v>
                </c:pt>
                <c:pt idx="6">
                  <c:v>意思決定を支える力</c:v>
                </c:pt>
              </c:strCache>
            </c:strRef>
          </c:cat>
          <c:val>
            <c:numRef>
              <c:f>レベルⅣ!$D$102:$D$108</c:f>
              <c:numCache>
                <c:formatCode>0%</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0-4561-4CFE-A271-09B3375AB2C3}"/>
            </c:ext>
          </c:extLst>
        </c:ser>
        <c:dLbls>
          <c:showLegendKey val="0"/>
          <c:showVal val="0"/>
          <c:showCatName val="0"/>
          <c:showSerName val="0"/>
          <c:showPercent val="0"/>
          <c:showBubbleSize val="0"/>
        </c:dLbls>
        <c:axId val="235602160"/>
        <c:axId val="235871968"/>
      </c:radarChart>
      <c:catAx>
        <c:axId val="235602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35871968"/>
        <c:crosses val="autoZero"/>
        <c:auto val="1"/>
        <c:lblAlgn val="ctr"/>
        <c:lblOffset val="100"/>
        <c:noMultiLvlLbl val="0"/>
      </c:catAx>
      <c:valAx>
        <c:axId val="235871968"/>
        <c:scaling>
          <c:orientation val="minMax"/>
          <c:max val="1"/>
        </c:scaling>
        <c:delete val="0"/>
        <c:axPos val="l"/>
        <c:majorGridlines>
          <c:spPr>
            <a:ln w="9525" cap="flat" cmpd="sng" algn="ctr">
              <a:solidFill>
                <a:schemeClr val="bg1">
                  <a:lumMod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crossAx val="235602160"/>
        <c:crosses val="autoZero"/>
        <c:crossBetween val="between"/>
        <c:majorUnit val="0.1"/>
      </c:valAx>
      <c:spPr>
        <a:noFill/>
        <a:ln>
          <a:noFill/>
        </a:ln>
        <a:effectLst/>
      </c:spPr>
    </c:plotArea>
    <c:plotVisOnly val="1"/>
    <c:dispBlanksAs val="gap"/>
    <c:showDLblsOverMax val="0"/>
  </c:chart>
  <c:spPr>
    <a:solidFill>
      <a:schemeClr val="bg1"/>
    </a:solidFill>
    <a:ln w="9525" cap="flat" cmpd="sng" algn="ctr">
      <a:solidFill>
        <a:schemeClr val="accent1"/>
      </a:solidFill>
      <a:prstDash val="sysDash"/>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レベル</a:t>
            </a:r>
            <a:r>
              <a:rPr lang="en-US" altLang="ja-JP"/>
              <a:t>Ⅳ</a:t>
            </a:r>
            <a:r>
              <a:rPr lang="ja-JP" altLang="en-US"/>
              <a:t>　　２回目</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733098984476201"/>
          <c:y val="0.19930227141143758"/>
          <c:w val="0.45604019314928401"/>
          <c:h val="0.70004221871083994"/>
        </c:manualLayout>
      </c:layout>
      <c:radarChart>
        <c:radarStyle val="marker"/>
        <c:varyColors val="0"/>
        <c:ser>
          <c:idx val="0"/>
          <c:order val="0"/>
          <c:tx>
            <c:strRef>
              <c:f>レベルⅣ!$D$111</c:f>
              <c:strCache>
                <c:ptCount val="1"/>
                <c:pt idx="0">
                  <c:v>　月　日</c:v>
                </c:pt>
              </c:strCache>
            </c:strRef>
          </c:tx>
          <c:spPr>
            <a:ln w="28575" cap="rnd">
              <a:solidFill>
                <a:schemeClr val="tx1"/>
              </a:solidFill>
              <a:prstDash val="sysDot"/>
              <a:round/>
            </a:ln>
            <a:effectLst/>
          </c:spPr>
          <c:marker>
            <c:symbol val="none"/>
          </c:marker>
          <c:cat>
            <c:strRef>
              <c:f>レベルⅣ!$C$112:$C$118</c:f>
              <c:strCache>
                <c:ptCount val="7"/>
                <c:pt idx="0">
                  <c:v>
基本的姿勢</c:v>
                </c:pt>
                <c:pt idx="1">
                  <c:v>ニーズを・・情報収集力</c:v>
                </c:pt>
                <c:pt idx="2">
                  <c:v>ニーズを・・アセスメント力</c:v>
                </c:pt>
                <c:pt idx="3">
                  <c:v>ケアする力</c:v>
                </c:pt>
                <c:pt idx="4">
                  <c:v>協働する・・情報収集/共有</c:v>
                </c:pt>
                <c:pt idx="5">
                  <c:v>協働する力・・多職種連携</c:v>
                </c:pt>
                <c:pt idx="6">
                  <c:v>意思決定を支える力</c:v>
                </c:pt>
              </c:strCache>
            </c:strRef>
          </c:cat>
          <c:val>
            <c:numRef>
              <c:f>レベルⅣ!$D$112:$D$118</c:f>
              <c:numCache>
                <c:formatCode>0%</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0-4B74-44F7-B3B4-2999C6C88540}"/>
            </c:ext>
          </c:extLst>
        </c:ser>
        <c:ser>
          <c:idx val="1"/>
          <c:order val="1"/>
          <c:tx>
            <c:strRef>
              <c:f>レベルⅣ!$E$111</c:f>
              <c:strCache>
                <c:ptCount val="1"/>
                <c:pt idx="0">
                  <c:v>　月　日</c:v>
                </c:pt>
              </c:strCache>
            </c:strRef>
          </c:tx>
          <c:spPr>
            <a:ln w="28575" cap="rnd">
              <a:solidFill>
                <a:schemeClr val="accent2"/>
              </a:solidFill>
              <a:prstDash val="sysDash"/>
              <a:round/>
            </a:ln>
            <a:effectLst/>
          </c:spPr>
          <c:marker>
            <c:symbol val="none"/>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borderCallout2">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レベルⅣ!$C$112:$C$118</c:f>
              <c:strCache>
                <c:ptCount val="7"/>
                <c:pt idx="0">
                  <c:v>
基本的姿勢</c:v>
                </c:pt>
                <c:pt idx="1">
                  <c:v>ニーズを・・情報収集力</c:v>
                </c:pt>
                <c:pt idx="2">
                  <c:v>ニーズを・・アセスメント力</c:v>
                </c:pt>
                <c:pt idx="3">
                  <c:v>ケアする力</c:v>
                </c:pt>
                <c:pt idx="4">
                  <c:v>協働する・・情報収集/共有</c:v>
                </c:pt>
                <c:pt idx="5">
                  <c:v>協働する力・・多職種連携</c:v>
                </c:pt>
                <c:pt idx="6">
                  <c:v>意思決定を支える力</c:v>
                </c:pt>
              </c:strCache>
            </c:strRef>
          </c:cat>
          <c:val>
            <c:numRef>
              <c:f>レベルⅣ!$E$112:$E$118</c:f>
              <c:numCache>
                <c:formatCode>0%</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1-4B74-44F7-B3B4-2999C6C88540}"/>
            </c:ext>
          </c:extLst>
        </c:ser>
        <c:dLbls>
          <c:showLegendKey val="0"/>
          <c:showVal val="0"/>
          <c:showCatName val="0"/>
          <c:showSerName val="0"/>
          <c:showPercent val="0"/>
          <c:showBubbleSize val="0"/>
        </c:dLbls>
        <c:axId val="235872752"/>
        <c:axId val="235873144"/>
      </c:radarChart>
      <c:catAx>
        <c:axId val="23587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35873144"/>
        <c:crosses val="autoZero"/>
        <c:auto val="1"/>
        <c:lblAlgn val="ctr"/>
        <c:lblOffset val="100"/>
        <c:noMultiLvlLbl val="0"/>
      </c:catAx>
      <c:valAx>
        <c:axId val="235873144"/>
        <c:scaling>
          <c:orientation val="minMax"/>
          <c:max val="1"/>
        </c:scaling>
        <c:delete val="0"/>
        <c:axPos val="l"/>
        <c:majorGridlines>
          <c:spPr>
            <a:ln w="9525" cap="flat" cmpd="sng" algn="ctr">
              <a:solidFill>
                <a:schemeClr val="bg1">
                  <a:lumMod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crossAx val="235872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prstDash val="sysDash"/>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レベル</a:t>
            </a:r>
            <a:r>
              <a:rPr lang="en-US" altLang="ja-JP"/>
              <a:t>Ⅳ</a:t>
            </a:r>
            <a:r>
              <a:rPr lang="ja-JP" altLang="en-US"/>
              <a:t>　　３回目・・・８割を目安にレベル</a:t>
            </a:r>
            <a:r>
              <a:rPr lang="en-US" altLang="ja-JP"/>
              <a:t>Ⅴ</a:t>
            </a:r>
            <a:r>
              <a:rPr lang="ja-JP" altLang="en-US"/>
              <a:t>に</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8164407163745325"/>
          <c:y val="0.2117680279532278"/>
          <c:w val="0.42300736301801006"/>
          <c:h val="0.6715392948079929"/>
        </c:manualLayout>
      </c:layout>
      <c:radarChart>
        <c:radarStyle val="marker"/>
        <c:varyColors val="0"/>
        <c:ser>
          <c:idx val="0"/>
          <c:order val="0"/>
          <c:tx>
            <c:strRef>
              <c:f>レベルⅣ!$D$121</c:f>
              <c:strCache>
                <c:ptCount val="1"/>
                <c:pt idx="0">
                  <c:v>　月　日</c:v>
                </c:pt>
              </c:strCache>
            </c:strRef>
          </c:tx>
          <c:spPr>
            <a:ln w="28575" cap="rnd">
              <a:solidFill>
                <a:schemeClr val="tx1"/>
              </a:solidFill>
              <a:prstDash val="sysDot"/>
              <a:round/>
            </a:ln>
            <a:effectLst/>
          </c:spPr>
          <c:marker>
            <c:symbol val="none"/>
          </c:marker>
          <c:cat>
            <c:strRef>
              <c:f>レベルⅣ!$C$122:$C$128</c:f>
              <c:strCache>
                <c:ptCount val="7"/>
                <c:pt idx="0">
                  <c:v>
基本的姿勢</c:v>
                </c:pt>
                <c:pt idx="1">
                  <c:v>ニーズを・・情報収集力</c:v>
                </c:pt>
                <c:pt idx="2">
                  <c:v>ニーズを・・アセスメント力</c:v>
                </c:pt>
                <c:pt idx="3">
                  <c:v>ケアする力</c:v>
                </c:pt>
                <c:pt idx="4">
                  <c:v>協働する・・情報収集/共有</c:v>
                </c:pt>
                <c:pt idx="5">
                  <c:v>協働する力・・多職種連携</c:v>
                </c:pt>
                <c:pt idx="6">
                  <c:v>意思決定を支える力</c:v>
                </c:pt>
              </c:strCache>
            </c:strRef>
          </c:cat>
          <c:val>
            <c:numRef>
              <c:f>レベルⅣ!$D$122:$D$128</c:f>
              <c:numCache>
                <c:formatCode>0%</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0-D2EC-49FC-B369-F3C3DA141335}"/>
            </c:ext>
          </c:extLst>
        </c:ser>
        <c:ser>
          <c:idx val="1"/>
          <c:order val="1"/>
          <c:tx>
            <c:strRef>
              <c:f>レベルⅣ!$E$121</c:f>
              <c:strCache>
                <c:ptCount val="1"/>
                <c:pt idx="0">
                  <c:v>　月　日</c:v>
                </c:pt>
              </c:strCache>
            </c:strRef>
          </c:tx>
          <c:spPr>
            <a:ln w="28575" cap="rnd">
              <a:solidFill>
                <a:schemeClr val="accent2"/>
              </a:solidFill>
              <a:prstDash val="sysDash"/>
              <a:round/>
            </a:ln>
            <a:effectLst/>
          </c:spPr>
          <c:marker>
            <c:symbol val="none"/>
          </c:marker>
          <c:cat>
            <c:strRef>
              <c:f>レベルⅣ!$C$122:$C$128</c:f>
              <c:strCache>
                <c:ptCount val="7"/>
                <c:pt idx="0">
                  <c:v>
基本的姿勢</c:v>
                </c:pt>
                <c:pt idx="1">
                  <c:v>ニーズを・・情報収集力</c:v>
                </c:pt>
                <c:pt idx="2">
                  <c:v>ニーズを・・アセスメント力</c:v>
                </c:pt>
                <c:pt idx="3">
                  <c:v>ケアする力</c:v>
                </c:pt>
                <c:pt idx="4">
                  <c:v>協働する・・情報収集/共有</c:v>
                </c:pt>
                <c:pt idx="5">
                  <c:v>協働する力・・多職種連携</c:v>
                </c:pt>
                <c:pt idx="6">
                  <c:v>意思決定を支える力</c:v>
                </c:pt>
              </c:strCache>
            </c:strRef>
          </c:cat>
          <c:val>
            <c:numRef>
              <c:f>レベルⅣ!$E$122:$E$128</c:f>
              <c:numCache>
                <c:formatCode>0%</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1-D2EC-49FC-B369-F3C3DA141335}"/>
            </c:ext>
          </c:extLst>
        </c:ser>
        <c:ser>
          <c:idx val="2"/>
          <c:order val="2"/>
          <c:tx>
            <c:strRef>
              <c:f>レベルⅣ!$F$121</c:f>
              <c:strCache>
                <c:ptCount val="1"/>
                <c:pt idx="0">
                  <c:v>　月　日</c:v>
                </c:pt>
              </c:strCache>
            </c:strRef>
          </c:tx>
          <c:spPr>
            <a:ln w="28575" cap="rnd">
              <a:solidFill>
                <a:schemeClr val="accent1"/>
              </a:solidFill>
              <a:round/>
            </a:ln>
            <a:effectLst/>
          </c:spPr>
          <c:marker>
            <c:symbol val="none"/>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レベルⅣ!$C$122:$C$128</c:f>
              <c:strCache>
                <c:ptCount val="7"/>
                <c:pt idx="0">
                  <c:v>
基本的姿勢</c:v>
                </c:pt>
                <c:pt idx="1">
                  <c:v>ニーズを・・情報収集力</c:v>
                </c:pt>
                <c:pt idx="2">
                  <c:v>ニーズを・・アセスメント力</c:v>
                </c:pt>
                <c:pt idx="3">
                  <c:v>ケアする力</c:v>
                </c:pt>
                <c:pt idx="4">
                  <c:v>協働する・・情報収集/共有</c:v>
                </c:pt>
                <c:pt idx="5">
                  <c:v>協働する力・・多職種連携</c:v>
                </c:pt>
                <c:pt idx="6">
                  <c:v>意思決定を支える力</c:v>
                </c:pt>
              </c:strCache>
            </c:strRef>
          </c:cat>
          <c:val>
            <c:numRef>
              <c:f>レベルⅣ!$F$122:$F$128</c:f>
              <c:numCache>
                <c:formatCode>0%</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2-D2EC-49FC-B369-F3C3DA141335}"/>
            </c:ext>
          </c:extLst>
        </c:ser>
        <c:dLbls>
          <c:showLegendKey val="0"/>
          <c:showVal val="0"/>
          <c:showCatName val="0"/>
          <c:showSerName val="0"/>
          <c:showPercent val="0"/>
          <c:showBubbleSize val="0"/>
        </c:dLbls>
        <c:axId val="235873928"/>
        <c:axId val="235874320"/>
      </c:radarChart>
      <c:catAx>
        <c:axId val="235873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35874320"/>
        <c:crosses val="autoZero"/>
        <c:auto val="1"/>
        <c:lblAlgn val="ctr"/>
        <c:lblOffset val="100"/>
        <c:noMultiLvlLbl val="0"/>
      </c:catAx>
      <c:valAx>
        <c:axId val="235874320"/>
        <c:scaling>
          <c:orientation val="minMax"/>
          <c:max val="1"/>
        </c:scaling>
        <c:delete val="0"/>
        <c:axPos val="l"/>
        <c:majorGridlines>
          <c:spPr>
            <a:ln w="9525" cap="flat" cmpd="sng" algn="ctr">
              <a:solidFill>
                <a:schemeClr val="bg1">
                  <a:lumMod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crossAx val="2358739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prstDash val="sysDash"/>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レベル</a:t>
            </a:r>
            <a:r>
              <a:rPr lang="en-US" altLang="ja-JP"/>
              <a:t>Ⅴ</a:t>
            </a:r>
            <a:r>
              <a:rPr lang="ja-JP" altLang="en-US"/>
              <a:t>　　１回目・・・強み　　弱み</a:t>
            </a:r>
          </a:p>
        </c:rich>
      </c:tx>
      <c:layout>
        <c:manualLayout>
          <c:xMode val="edge"/>
          <c:yMode val="edge"/>
          <c:x val="0.25413623003757957"/>
          <c:y val="6.36816040142476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7428177510643259"/>
          <c:y val="0.26816072735423241"/>
          <c:w val="0.44910493821494335"/>
          <c:h val="0.61333006401004064"/>
        </c:manualLayout>
      </c:layout>
      <c:radarChart>
        <c:radarStyle val="marker"/>
        <c:varyColors val="0"/>
        <c:ser>
          <c:idx val="0"/>
          <c:order val="0"/>
          <c:tx>
            <c:strRef>
              <c:f>レベルⅤ!$D$93</c:f>
              <c:strCache>
                <c:ptCount val="1"/>
                <c:pt idx="0">
                  <c:v>　月　日</c:v>
                </c:pt>
              </c:strCache>
            </c:strRef>
          </c:tx>
          <c:spPr>
            <a:ln w="28575" cap="rnd">
              <a:solidFill>
                <a:schemeClr val="tx1"/>
              </a:solidFill>
              <a:prstDash val="sysDot"/>
              <a:round/>
            </a:ln>
            <a:effectLst/>
          </c:spPr>
          <c:marker>
            <c:symbol val="none"/>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レベルⅤ!$C$94:$C$100</c:f>
              <c:strCache>
                <c:ptCount val="7"/>
                <c:pt idx="0">
                  <c:v>
基本的姿勢</c:v>
                </c:pt>
                <c:pt idx="1">
                  <c:v>ニーズを・・情報収集力</c:v>
                </c:pt>
                <c:pt idx="2">
                  <c:v>ケアする力・・看護技術</c:v>
                </c:pt>
                <c:pt idx="3">
                  <c:v>ケアする力・・看護過程 リスクマネジメント</c:v>
                </c:pt>
                <c:pt idx="4">
                  <c:v>協働する・・情報収集/共有</c:v>
                </c:pt>
                <c:pt idx="5">
                  <c:v>協働する力・・多職種連携</c:v>
                </c:pt>
                <c:pt idx="6">
                  <c:v>意思決定を支える力</c:v>
                </c:pt>
              </c:strCache>
            </c:strRef>
          </c:cat>
          <c:val>
            <c:numRef>
              <c:f>レベルⅤ!$D$94:$D$100</c:f>
              <c:numCache>
                <c:formatCode>0%</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0-7A54-4189-AEEC-C4980C3C498D}"/>
            </c:ext>
          </c:extLst>
        </c:ser>
        <c:dLbls>
          <c:showLegendKey val="0"/>
          <c:showVal val="0"/>
          <c:showCatName val="0"/>
          <c:showSerName val="0"/>
          <c:showPercent val="0"/>
          <c:showBubbleSize val="0"/>
        </c:dLbls>
        <c:axId val="235875104"/>
        <c:axId val="235875496"/>
      </c:radarChart>
      <c:catAx>
        <c:axId val="23587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35875496"/>
        <c:crosses val="autoZero"/>
        <c:auto val="1"/>
        <c:lblAlgn val="ctr"/>
        <c:lblOffset val="100"/>
        <c:noMultiLvlLbl val="0"/>
      </c:catAx>
      <c:valAx>
        <c:axId val="235875496"/>
        <c:scaling>
          <c:orientation val="minMax"/>
          <c:max val="1"/>
        </c:scaling>
        <c:delete val="0"/>
        <c:axPos val="l"/>
        <c:majorGridlines>
          <c:spPr>
            <a:ln w="9525" cap="flat" cmpd="sng" algn="ctr">
              <a:solidFill>
                <a:schemeClr val="bg1">
                  <a:lumMod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crossAx val="235875104"/>
        <c:crosses val="autoZero"/>
        <c:crossBetween val="between"/>
        <c:majorUnit val="0.1"/>
      </c:valAx>
      <c:spPr>
        <a:noFill/>
        <a:ln>
          <a:noFill/>
        </a:ln>
        <a:effectLst/>
      </c:spPr>
    </c:plotArea>
    <c:plotVisOnly val="1"/>
    <c:dispBlanksAs val="gap"/>
    <c:showDLblsOverMax val="0"/>
  </c:chart>
  <c:spPr>
    <a:solidFill>
      <a:schemeClr val="bg1"/>
    </a:solidFill>
    <a:ln w="9525" cap="flat" cmpd="sng" algn="ctr">
      <a:solidFill>
        <a:schemeClr val="accent1"/>
      </a:solidFill>
      <a:prstDash val="sysDash"/>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レベル</a:t>
            </a:r>
            <a:r>
              <a:rPr lang="en-US" altLang="ja-JP"/>
              <a:t>Ⅴ</a:t>
            </a:r>
            <a:r>
              <a:rPr lang="ja-JP" altLang="en-US"/>
              <a:t>　　２回目</a:t>
            </a:r>
          </a:p>
        </c:rich>
      </c:tx>
      <c:layout>
        <c:manualLayout>
          <c:xMode val="edge"/>
          <c:yMode val="edge"/>
          <c:x val="0.39503490294178667"/>
          <c:y val="5.386137942011327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6428195123934239"/>
          <c:y val="0.26772548309341443"/>
          <c:w val="0.4667849355823227"/>
          <c:h val="0.63593674144392409"/>
        </c:manualLayout>
      </c:layout>
      <c:radarChart>
        <c:radarStyle val="marker"/>
        <c:varyColors val="0"/>
        <c:ser>
          <c:idx val="0"/>
          <c:order val="0"/>
          <c:tx>
            <c:strRef>
              <c:f>レベルⅤ!$D$103</c:f>
              <c:strCache>
                <c:ptCount val="1"/>
                <c:pt idx="0">
                  <c:v>　月　日</c:v>
                </c:pt>
              </c:strCache>
            </c:strRef>
          </c:tx>
          <c:spPr>
            <a:ln w="28575" cap="rnd">
              <a:solidFill>
                <a:schemeClr val="tx1"/>
              </a:solidFill>
              <a:prstDash val="sysDot"/>
              <a:round/>
            </a:ln>
            <a:effectLst/>
          </c:spPr>
          <c:marker>
            <c:symbol val="none"/>
          </c:marker>
          <c:cat>
            <c:strRef>
              <c:f>レベルⅤ!$C$104:$C$110</c:f>
              <c:strCache>
                <c:ptCount val="7"/>
                <c:pt idx="0">
                  <c:v>
基本的姿勢</c:v>
                </c:pt>
                <c:pt idx="1">
                  <c:v>ニーズを・・情報収集力</c:v>
                </c:pt>
                <c:pt idx="2">
                  <c:v>ケアする力・・看護技術</c:v>
                </c:pt>
                <c:pt idx="3">
                  <c:v>ケアする力・・看護過程 リスクマネジメント</c:v>
                </c:pt>
                <c:pt idx="4">
                  <c:v>協働する・・情報収集/共有</c:v>
                </c:pt>
                <c:pt idx="5">
                  <c:v>協働する力・・多職種連携</c:v>
                </c:pt>
                <c:pt idx="6">
                  <c:v>意思決定を支える力</c:v>
                </c:pt>
              </c:strCache>
            </c:strRef>
          </c:cat>
          <c:val>
            <c:numRef>
              <c:f>レベルⅤ!$D$104:$D$110</c:f>
              <c:numCache>
                <c:formatCode>0%</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0-3BCB-491D-A177-9E43F1C58A1C}"/>
            </c:ext>
          </c:extLst>
        </c:ser>
        <c:ser>
          <c:idx val="1"/>
          <c:order val="1"/>
          <c:tx>
            <c:strRef>
              <c:f>レベルⅤ!$E$103</c:f>
              <c:strCache>
                <c:ptCount val="1"/>
                <c:pt idx="0">
                  <c:v>　月　日</c:v>
                </c:pt>
              </c:strCache>
            </c:strRef>
          </c:tx>
          <c:spPr>
            <a:ln w="28575" cap="rnd">
              <a:solidFill>
                <a:schemeClr val="accent2"/>
              </a:solidFill>
              <a:prstDash val="sysDash"/>
              <a:round/>
            </a:ln>
            <a:effectLst/>
          </c:spPr>
          <c:marker>
            <c:symbol val="none"/>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borderCallout2">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レベルⅤ!$C$104:$C$110</c:f>
              <c:strCache>
                <c:ptCount val="7"/>
                <c:pt idx="0">
                  <c:v>
基本的姿勢</c:v>
                </c:pt>
                <c:pt idx="1">
                  <c:v>ニーズを・・情報収集力</c:v>
                </c:pt>
                <c:pt idx="2">
                  <c:v>ケアする力・・看護技術</c:v>
                </c:pt>
                <c:pt idx="3">
                  <c:v>ケアする力・・看護過程 リスクマネジメント</c:v>
                </c:pt>
                <c:pt idx="4">
                  <c:v>協働する・・情報収集/共有</c:v>
                </c:pt>
                <c:pt idx="5">
                  <c:v>協働する力・・多職種連携</c:v>
                </c:pt>
                <c:pt idx="6">
                  <c:v>意思決定を支える力</c:v>
                </c:pt>
              </c:strCache>
            </c:strRef>
          </c:cat>
          <c:val>
            <c:numRef>
              <c:f>レベルⅤ!$E$104:$E$110</c:f>
              <c:numCache>
                <c:formatCode>0%</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1-3BCB-491D-A177-9E43F1C58A1C}"/>
            </c:ext>
          </c:extLst>
        </c:ser>
        <c:dLbls>
          <c:showLegendKey val="0"/>
          <c:showVal val="0"/>
          <c:showCatName val="0"/>
          <c:showSerName val="0"/>
          <c:showPercent val="0"/>
          <c:showBubbleSize val="0"/>
        </c:dLbls>
        <c:axId val="236194472"/>
        <c:axId val="236194864"/>
      </c:radarChart>
      <c:catAx>
        <c:axId val="236194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36194864"/>
        <c:crosses val="autoZero"/>
        <c:auto val="1"/>
        <c:lblAlgn val="ctr"/>
        <c:lblOffset val="100"/>
        <c:noMultiLvlLbl val="0"/>
      </c:catAx>
      <c:valAx>
        <c:axId val="236194864"/>
        <c:scaling>
          <c:orientation val="minMax"/>
          <c:max val="1"/>
        </c:scaling>
        <c:delete val="0"/>
        <c:axPos val="l"/>
        <c:majorGridlines>
          <c:spPr>
            <a:ln w="9525" cap="flat" cmpd="sng" algn="ctr">
              <a:solidFill>
                <a:schemeClr val="bg1">
                  <a:lumMod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crossAx val="236194472"/>
        <c:crosses val="autoZero"/>
        <c:crossBetween val="between"/>
        <c:majorUnit val="0.1"/>
      </c:valAx>
      <c:spPr>
        <a:noFill/>
        <a:ln>
          <a:noFill/>
        </a:ln>
        <a:effectLst/>
      </c:spPr>
    </c:plotArea>
    <c:plotVisOnly val="1"/>
    <c:dispBlanksAs val="gap"/>
    <c:showDLblsOverMax val="0"/>
  </c:chart>
  <c:spPr>
    <a:solidFill>
      <a:schemeClr val="bg1"/>
    </a:solidFill>
    <a:ln w="9525" cap="flat" cmpd="sng" algn="ctr">
      <a:solidFill>
        <a:schemeClr val="accent1"/>
      </a:solidFill>
      <a:prstDash val="sysDash"/>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レベル</a:t>
            </a:r>
            <a:r>
              <a:rPr lang="en-US" altLang="ja-JP"/>
              <a:t>Ⅴ</a:t>
            </a:r>
            <a:r>
              <a:rPr lang="ja-JP" altLang="en-US"/>
              <a:t>　　３回目</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6153147770659985"/>
          <c:y val="0.20725643788945633"/>
          <c:w val="0.47693704458680031"/>
          <c:h val="0.65641910289071936"/>
        </c:manualLayout>
      </c:layout>
      <c:radarChart>
        <c:radarStyle val="marker"/>
        <c:varyColors val="0"/>
        <c:ser>
          <c:idx val="0"/>
          <c:order val="0"/>
          <c:tx>
            <c:strRef>
              <c:f>レベルⅤ!$D$113</c:f>
              <c:strCache>
                <c:ptCount val="1"/>
                <c:pt idx="0">
                  <c:v>　月　日</c:v>
                </c:pt>
              </c:strCache>
            </c:strRef>
          </c:tx>
          <c:spPr>
            <a:ln w="28575" cap="rnd">
              <a:solidFill>
                <a:schemeClr val="tx1"/>
              </a:solidFill>
              <a:prstDash val="sysDot"/>
              <a:round/>
            </a:ln>
            <a:effectLst/>
          </c:spPr>
          <c:marker>
            <c:symbol val="none"/>
          </c:marker>
          <c:cat>
            <c:strRef>
              <c:f>レベルⅤ!$C$114:$C$120</c:f>
              <c:strCache>
                <c:ptCount val="7"/>
                <c:pt idx="0">
                  <c:v>
基本的姿勢</c:v>
                </c:pt>
                <c:pt idx="1">
                  <c:v>ニーズを・・情報収集力</c:v>
                </c:pt>
                <c:pt idx="2">
                  <c:v>ケアする力・・看護技術</c:v>
                </c:pt>
                <c:pt idx="3">
                  <c:v>ケアする力・・看護過程 リスクマネジメント</c:v>
                </c:pt>
                <c:pt idx="4">
                  <c:v>協働する・・情報収集/共有</c:v>
                </c:pt>
                <c:pt idx="5">
                  <c:v>協働する力・・多職種連携</c:v>
                </c:pt>
                <c:pt idx="6">
                  <c:v>意思決定を支える力</c:v>
                </c:pt>
              </c:strCache>
            </c:strRef>
          </c:cat>
          <c:val>
            <c:numRef>
              <c:f>レベルⅤ!$D$114:$D$120</c:f>
              <c:numCache>
                <c:formatCode>0%</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0-2E0A-47A9-ABED-E667D7FCE0FA}"/>
            </c:ext>
          </c:extLst>
        </c:ser>
        <c:ser>
          <c:idx val="1"/>
          <c:order val="1"/>
          <c:tx>
            <c:strRef>
              <c:f>レベルⅤ!$E$113</c:f>
              <c:strCache>
                <c:ptCount val="1"/>
                <c:pt idx="0">
                  <c:v>　月　日</c:v>
                </c:pt>
              </c:strCache>
            </c:strRef>
          </c:tx>
          <c:spPr>
            <a:ln w="28575" cap="rnd">
              <a:solidFill>
                <a:schemeClr val="accent2"/>
              </a:solidFill>
              <a:prstDash val="sysDash"/>
              <a:round/>
            </a:ln>
            <a:effectLst/>
          </c:spPr>
          <c:marker>
            <c:symbol val="none"/>
          </c:marker>
          <c:cat>
            <c:strRef>
              <c:f>レベルⅤ!$C$114:$C$120</c:f>
              <c:strCache>
                <c:ptCount val="7"/>
                <c:pt idx="0">
                  <c:v>
基本的姿勢</c:v>
                </c:pt>
                <c:pt idx="1">
                  <c:v>ニーズを・・情報収集力</c:v>
                </c:pt>
                <c:pt idx="2">
                  <c:v>ケアする力・・看護技術</c:v>
                </c:pt>
                <c:pt idx="3">
                  <c:v>ケアする力・・看護過程 リスクマネジメント</c:v>
                </c:pt>
                <c:pt idx="4">
                  <c:v>協働する・・情報収集/共有</c:v>
                </c:pt>
                <c:pt idx="5">
                  <c:v>協働する力・・多職種連携</c:v>
                </c:pt>
                <c:pt idx="6">
                  <c:v>意思決定を支える力</c:v>
                </c:pt>
              </c:strCache>
            </c:strRef>
          </c:cat>
          <c:val>
            <c:numRef>
              <c:f>レベルⅤ!$E$114:$E$120</c:f>
              <c:numCache>
                <c:formatCode>0%</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1-2E0A-47A9-ABED-E667D7FCE0FA}"/>
            </c:ext>
          </c:extLst>
        </c:ser>
        <c:ser>
          <c:idx val="2"/>
          <c:order val="2"/>
          <c:tx>
            <c:strRef>
              <c:f>レベルⅤ!$F$113</c:f>
              <c:strCache>
                <c:ptCount val="1"/>
                <c:pt idx="0">
                  <c:v>　月　日</c:v>
                </c:pt>
              </c:strCache>
            </c:strRef>
          </c:tx>
          <c:spPr>
            <a:ln w="28575" cap="rnd">
              <a:solidFill>
                <a:schemeClr val="accent1"/>
              </a:solidFill>
              <a:round/>
            </a:ln>
            <a:effectLst/>
          </c:spPr>
          <c:marker>
            <c:symbol val="none"/>
          </c:marker>
          <c:dLbls>
            <c:dLbl>
              <c:idx val="0"/>
              <c:layout>
                <c:manualLayout>
                  <c:x val="3.967906819800792E-2"/>
                  <c:y val="1.185185369524311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E0A-47A9-ABED-E667D7FCE0FA}"/>
                </c:ext>
                <c:ext xmlns:c15="http://schemas.microsoft.com/office/drawing/2012/chart" uri="{CE6537A1-D6FC-4f65-9D91-7224C49458BB}"/>
              </c:extLst>
            </c:dLbl>
            <c:dLbl>
              <c:idx val="1"/>
              <c:layout>
                <c:manualLayout>
                  <c:x val="1.167031417588477E-2"/>
                  <c:y val="9.876544746035924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2E0A-47A9-ABED-E667D7FCE0FA}"/>
                </c:ext>
                <c:ext xmlns:c15="http://schemas.microsoft.com/office/drawing/2012/chart" uri="{CE6537A1-D6FC-4f65-9D91-7224C49458BB}"/>
              </c:extLst>
            </c:dLbl>
            <c:dLbl>
              <c:idx val="2"/>
              <c:layout>
                <c:manualLayout>
                  <c:x val="-2.1006565516592517E-2"/>
                  <c:y val="4.740741478097238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2E0A-47A9-ABED-E667D7FCE0FA}"/>
                </c:ext>
                <c:ext xmlns:c15="http://schemas.microsoft.com/office/drawing/2012/chart" uri="{CE6537A1-D6FC-4f65-9D91-7224C49458BB}"/>
              </c:extLst>
            </c:dLbl>
            <c:dLbl>
              <c:idx val="4"/>
              <c:layout>
                <c:manualLayout>
                  <c:x val="5.6017508044246392E-2"/>
                  <c:y val="3.9506178984143716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2E0A-47A9-ABED-E667D7FCE0FA}"/>
                </c:ext>
                <c:ext xmlns:c15="http://schemas.microsoft.com/office/drawing/2012/chart" uri="{CE6537A1-D6FC-4f65-9D91-7224C49458BB}"/>
              </c:extLst>
            </c:dLbl>
            <c:dLbl>
              <c:idx val="5"/>
              <c:layout>
                <c:manualLayout>
                  <c:x val="1.1670314175884683E-2"/>
                  <c:y val="7.506174006987305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2E0A-47A9-ABED-E667D7FCE0FA}"/>
                </c:ext>
                <c:ext xmlns:c15="http://schemas.microsoft.com/office/drawing/2012/chart" uri="{CE6537A1-D6FC-4f65-9D91-7224C49458BB}"/>
              </c:extLst>
            </c:dLbl>
            <c:dLbl>
              <c:idx val="6"/>
              <c:layout>
                <c:manualLayout>
                  <c:x val="-2.3340628351769368E-3"/>
                  <c:y val="5.925926847621560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2E0A-47A9-ABED-E667D7FCE0FA}"/>
                </c:ext>
                <c:ext xmlns:c15="http://schemas.microsoft.com/office/drawing/2012/chart" uri="{CE6537A1-D6FC-4f65-9D91-7224C49458BB}"/>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borderCallout2">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レベルⅤ!$C$114:$C$120</c:f>
              <c:strCache>
                <c:ptCount val="7"/>
                <c:pt idx="0">
                  <c:v>
基本的姿勢</c:v>
                </c:pt>
                <c:pt idx="1">
                  <c:v>ニーズを・・情報収集力</c:v>
                </c:pt>
                <c:pt idx="2">
                  <c:v>ケアする力・・看護技術</c:v>
                </c:pt>
                <c:pt idx="3">
                  <c:v>ケアする力・・看護過程 リスクマネジメント</c:v>
                </c:pt>
                <c:pt idx="4">
                  <c:v>協働する・・情報収集/共有</c:v>
                </c:pt>
                <c:pt idx="5">
                  <c:v>協働する力・・多職種連携</c:v>
                </c:pt>
                <c:pt idx="6">
                  <c:v>意思決定を支える力</c:v>
                </c:pt>
              </c:strCache>
            </c:strRef>
          </c:cat>
          <c:val>
            <c:numRef>
              <c:f>レベルⅤ!$F$114:$F$120</c:f>
              <c:numCache>
                <c:formatCode>0%</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8-2E0A-47A9-ABED-E667D7FCE0FA}"/>
            </c:ext>
          </c:extLst>
        </c:ser>
        <c:dLbls>
          <c:showLegendKey val="0"/>
          <c:showVal val="0"/>
          <c:showCatName val="0"/>
          <c:showSerName val="0"/>
          <c:showPercent val="0"/>
          <c:showBubbleSize val="0"/>
        </c:dLbls>
        <c:axId val="236195648"/>
        <c:axId val="236196040"/>
      </c:radarChart>
      <c:catAx>
        <c:axId val="23619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36196040"/>
        <c:crosses val="autoZero"/>
        <c:auto val="1"/>
        <c:lblAlgn val="ctr"/>
        <c:lblOffset val="100"/>
        <c:noMultiLvlLbl val="0"/>
      </c:catAx>
      <c:valAx>
        <c:axId val="236196040"/>
        <c:scaling>
          <c:orientation val="minMax"/>
          <c:max val="1"/>
        </c:scaling>
        <c:delete val="0"/>
        <c:axPos val="l"/>
        <c:majorGridlines>
          <c:spPr>
            <a:ln w="9525" cap="flat" cmpd="sng" algn="ctr">
              <a:solidFill>
                <a:schemeClr val="bg1">
                  <a:lumMod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crossAx val="2361956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prstDash val="sysDash"/>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レベル</a:t>
            </a:r>
            <a:r>
              <a:rPr lang="en-US" altLang="ja-JP"/>
              <a:t>Ⅰ</a:t>
            </a:r>
            <a:r>
              <a:rPr lang="ja-JP" altLang="en-US"/>
              <a:t>　　２回目</a:t>
            </a:r>
            <a:endParaRPr lang="en-US" altLang="ja-JP"/>
          </a:p>
        </c:rich>
      </c:tx>
      <c:layout>
        <c:manualLayout>
          <c:xMode val="edge"/>
          <c:yMode val="edge"/>
          <c:x val="0.32120950869595033"/>
          <c:y val="5.16864654477534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4568621079785252"/>
          <c:y val="0.25993887159755708"/>
          <c:w val="0.49462320139323335"/>
          <c:h val="0.64430255470948927"/>
        </c:manualLayout>
      </c:layout>
      <c:radarChart>
        <c:radarStyle val="marker"/>
        <c:varyColors val="0"/>
        <c:ser>
          <c:idx val="0"/>
          <c:order val="0"/>
          <c:tx>
            <c:strRef>
              <c:f>レベルⅠ!$D$160</c:f>
              <c:strCache>
                <c:ptCount val="1"/>
                <c:pt idx="0">
                  <c:v>　月　日</c:v>
                </c:pt>
              </c:strCache>
            </c:strRef>
          </c:tx>
          <c:spPr>
            <a:ln w="28575" cap="rnd">
              <a:solidFill>
                <a:schemeClr val="tx1"/>
              </a:solidFill>
              <a:prstDash val="sysDot"/>
              <a:round/>
            </a:ln>
            <a:effectLst/>
          </c:spPr>
          <c:marker>
            <c:symbol val="none"/>
          </c:marker>
          <c:cat>
            <c:strRef>
              <c:f>レベルⅠ!$C$161:$C$171</c:f>
              <c:strCache>
                <c:ptCount val="11"/>
                <c:pt idx="0">
                  <c:v>基本的姿勢</c:v>
                </c:pt>
                <c:pt idx="1">
                  <c:v>ニーズを・・人間関係能力</c:v>
                </c:pt>
                <c:pt idx="2">
                  <c:v>ニーズを・・情報収集力</c:v>
                </c:pt>
                <c:pt idx="3">
                  <c:v>ニーズを・・アセスメント力</c:v>
                </c:pt>
                <c:pt idx="4">
                  <c:v>ケアする力・・看護技術　感染管理</c:v>
                </c:pt>
                <c:pt idx="5">
                  <c:v>ケアする力・・看護過程</c:v>
                </c:pt>
                <c:pt idx="6">
                  <c:v>ケアする力・・リスクマネジメント　情報管理</c:v>
                </c:pt>
                <c:pt idx="7">
                  <c:v>協働する力・・情報収集</c:v>
                </c:pt>
                <c:pt idx="8">
                  <c:v>協働する力・・情報共有</c:v>
                </c:pt>
                <c:pt idx="9">
                  <c:v>協働する力・・多職種連携</c:v>
                </c:pt>
                <c:pt idx="10">
                  <c:v>意思決定を支える力</c:v>
                </c:pt>
              </c:strCache>
            </c:strRef>
          </c:cat>
          <c:val>
            <c:numRef>
              <c:f>レベルⅠ!$D$161:$D$171</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0-1DEC-4612-8276-35210C50E8CD}"/>
            </c:ext>
          </c:extLst>
        </c:ser>
        <c:ser>
          <c:idx val="1"/>
          <c:order val="1"/>
          <c:tx>
            <c:strRef>
              <c:f>レベルⅠ!$E$160</c:f>
              <c:strCache>
                <c:ptCount val="1"/>
                <c:pt idx="0">
                  <c:v>　月　日</c:v>
                </c:pt>
              </c:strCache>
            </c:strRef>
          </c:tx>
          <c:spPr>
            <a:ln w="28575" cap="rnd">
              <a:solidFill>
                <a:schemeClr val="accent2"/>
              </a:solidFill>
              <a:prstDash val="sysDash"/>
              <a:round/>
            </a:ln>
            <a:effectLst/>
          </c:spPr>
          <c:marker>
            <c:symbol val="none"/>
          </c:marker>
          <c:dLbls>
            <c:dLbl>
              <c:idx val="0"/>
              <c:layout>
                <c:manualLayout>
                  <c:x val="6.8817209123035475E-2"/>
                  <c:y val="3.9524944165929117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18650360556957E-2"/>
                  <c:y val="4.2565324486385198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8476086533669977E-2"/>
                  <c:y val="-4.256532448638526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2.3730072111392444E-3"/>
                  <c:y val="-6.9928747370489971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1.1865036055695614E-2"/>
                  <c:y val="-0.1064133112159631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6.1698187489618091E-2"/>
                  <c:y val="-6.3847986729577796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4.0341122589365674E-2"/>
                  <c:y val="9.1211409613681464E-3"/>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1.8984057689113217E-2"/>
                  <c:y val="3.6484563845473029E-2"/>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2.8476086533669932E-2"/>
                  <c:y val="6.3847986729577796E-2"/>
                </c:manualLayout>
              </c:layout>
              <c:showLegendKey val="0"/>
              <c:showVal val="1"/>
              <c:showCatName val="0"/>
              <c:showSerName val="0"/>
              <c:showPercent val="0"/>
              <c:showBubbleSize val="0"/>
              <c:extLst>
                <c:ext xmlns:c15="http://schemas.microsoft.com/office/drawing/2012/chart" uri="{CE6537A1-D6FC-4f65-9D91-7224C49458BB}"/>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borderCallout2">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レベルⅠ!$C$161:$C$171</c:f>
              <c:strCache>
                <c:ptCount val="11"/>
                <c:pt idx="0">
                  <c:v>基本的姿勢</c:v>
                </c:pt>
                <c:pt idx="1">
                  <c:v>ニーズを・・人間関係能力</c:v>
                </c:pt>
                <c:pt idx="2">
                  <c:v>ニーズを・・情報収集力</c:v>
                </c:pt>
                <c:pt idx="3">
                  <c:v>ニーズを・・アセスメント力</c:v>
                </c:pt>
                <c:pt idx="4">
                  <c:v>ケアする力・・看護技術　感染管理</c:v>
                </c:pt>
                <c:pt idx="5">
                  <c:v>ケアする力・・看護過程</c:v>
                </c:pt>
                <c:pt idx="6">
                  <c:v>ケアする力・・リスクマネジメント　情報管理</c:v>
                </c:pt>
                <c:pt idx="7">
                  <c:v>協働する力・・情報収集</c:v>
                </c:pt>
                <c:pt idx="8">
                  <c:v>協働する力・・情報共有</c:v>
                </c:pt>
                <c:pt idx="9">
                  <c:v>協働する力・・多職種連携</c:v>
                </c:pt>
                <c:pt idx="10">
                  <c:v>意思決定を支える力</c:v>
                </c:pt>
              </c:strCache>
            </c:strRef>
          </c:cat>
          <c:val>
            <c:numRef>
              <c:f>レベルⅠ!$E$161:$E$171</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1-1DEC-4612-8276-35210C50E8CD}"/>
            </c:ext>
          </c:extLst>
        </c:ser>
        <c:dLbls>
          <c:showLegendKey val="0"/>
          <c:showVal val="0"/>
          <c:showCatName val="0"/>
          <c:showSerName val="0"/>
          <c:showPercent val="0"/>
          <c:showBubbleSize val="0"/>
        </c:dLbls>
        <c:axId val="187282632"/>
        <c:axId val="187283024"/>
      </c:radarChart>
      <c:catAx>
        <c:axId val="187282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7283024"/>
        <c:crosses val="autoZero"/>
        <c:auto val="1"/>
        <c:lblAlgn val="ctr"/>
        <c:lblOffset val="100"/>
        <c:noMultiLvlLbl val="0"/>
      </c:catAx>
      <c:valAx>
        <c:axId val="187283024"/>
        <c:scaling>
          <c:orientation val="minMax"/>
          <c:max val="1"/>
        </c:scaling>
        <c:delete val="0"/>
        <c:axPos val="l"/>
        <c:majorGridlines>
          <c:spPr>
            <a:ln w="9525" cap="flat" cmpd="sng" algn="ctr">
              <a:solidFill>
                <a:schemeClr val="bg1">
                  <a:lumMod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crossAx val="187282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prstDash val="sysDash"/>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ja-JP" altLang="en-US" sz="1200"/>
              <a:t>レベル</a:t>
            </a:r>
            <a:r>
              <a:rPr lang="en-US" altLang="ja-JP" sz="1200"/>
              <a:t>Ⅰ</a:t>
            </a:r>
            <a:r>
              <a:rPr lang="ja-JP" altLang="en-US" sz="1200"/>
              <a:t>　　３回目・・・８割を達成しましたか？</a:t>
            </a:r>
            <a:endParaRPr lang="en-US" altLang="ja-JP" sz="1200"/>
          </a:p>
          <a:p>
            <a:pPr>
              <a:defRPr sz="1200"/>
            </a:pPr>
            <a:r>
              <a:rPr lang="ja-JP" altLang="en-US" sz="1200"/>
              <a:t>　　　　　　　　　　　８割程度を目安に、レベル</a:t>
            </a:r>
            <a:r>
              <a:rPr lang="en-US" altLang="ja-JP" sz="1200"/>
              <a:t>Ⅱ</a:t>
            </a:r>
            <a:r>
              <a:rPr lang="ja-JP" altLang="en-US" sz="1200"/>
              <a:t>に</a:t>
            </a:r>
          </a:p>
        </c:rich>
      </c:tx>
      <c:layout>
        <c:manualLayout>
          <c:xMode val="edge"/>
          <c:yMode val="edge"/>
          <c:x val="0.15414008478175528"/>
          <c:y val="2.159036734467867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5268839930338327"/>
          <c:y val="0.20711865254735978"/>
          <c:w val="0.49462320139323335"/>
          <c:h val="0.65361789227013845"/>
        </c:manualLayout>
      </c:layout>
      <c:radarChart>
        <c:radarStyle val="marker"/>
        <c:varyColors val="0"/>
        <c:ser>
          <c:idx val="0"/>
          <c:order val="0"/>
          <c:tx>
            <c:strRef>
              <c:f>レベルⅠ!$D$173</c:f>
              <c:strCache>
                <c:ptCount val="1"/>
                <c:pt idx="0">
                  <c:v>　月　日</c:v>
                </c:pt>
              </c:strCache>
            </c:strRef>
          </c:tx>
          <c:spPr>
            <a:ln w="28575" cap="rnd">
              <a:solidFill>
                <a:sysClr val="windowText" lastClr="000000"/>
              </a:solidFill>
              <a:prstDash val="sysDot"/>
              <a:round/>
            </a:ln>
            <a:effectLst/>
          </c:spPr>
          <c:marker>
            <c:symbol val="none"/>
          </c:marker>
          <c:cat>
            <c:strRef>
              <c:f>レベルⅠ!$C$174:$C$184</c:f>
              <c:strCache>
                <c:ptCount val="11"/>
                <c:pt idx="0">
                  <c:v>基本的姿勢</c:v>
                </c:pt>
                <c:pt idx="1">
                  <c:v>ニーズを・・人間関係能力</c:v>
                </c:pt>
                <c:pt idx="2">
                  <c:v>ニーズを・・情報収集力</c:v>
                </c:pt>
                <c:pt idx="3">
                  <c:v>ニーズを・・アセスメント力</c:v>
                </c:pt>
                <c:pt idx="4">
                  <c:v>ケアする力・・看護技術　感染管理</c:v>
                </c:pt>
                <c:pt idx="5">
                  <c:v>ケアする力・・看護過程</c:v>
                </c:pt>
                <c:pt idx="6">
                  <c:v>ケアする力・・リスクマネジメント　情報管理</c:v>
                </c:pt>
                <c:pt idx="7">
                  <c:v>協働する力・・情報収集</c:v>
                </c:pt>
                <c:pt idx="8">
                  <c:v>協働する力・・情報共有</c:v>
                </c:pt>
                <c:pt idx="9">
                  <c:v>協働する力・・多職種連携</c:v>
                </c:pt>
                <c:pt idx="10">
                  <c:v>意思決定を支える力</c:v>
                </c:pt>
              </c:strCache>
            </c:strRef>
          </c:cat>
          <c:val>
            <c:numRef>
              <c:f>レベルⅠ!$D$174:$D$184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0-27CB-4049-9200-D83C44327346}"/>
            </c:ext>
          </c:extLst>
        </c:ser>
        <c:ser>
          <c:idx val="1"/>
          <c:order val="1"/>
          <c:tx>
            <c:strRef>
              <c:f>レベルⅠ!$E$173</c:f>
              <c:strCache>
                <c:ptCount val="1"/>
                <c:pt idx="0">
                  <c:v>　月　日</c:v>
                </c:pt>
              </c:strCache>
            </c:strRef>
          </c:tx>
          <c:spPr>
            <a:ln w="28575" cap="rnd">
              <a:solidFill>
                <a:schemeClr val="accent2"/>
              </a:solidFill>
              <a:prstDash val="sysDash"/>
              <a:round/>
            </a:ln>
            <a:effectLst/>
          </c:spPr>
          <c:marker>
            <c:symbol val="none"/>
          </c:marker>
          <c:cat>
            <c:strRef>
              <c:f>レベルⅠ!$C$174:$C$184</c:f>
              <c:strCache>
                <c:ptCount val="11"/>
                <c:pt idx="0">
                  <c:v>基本的姿勢</c:v>
                </c:pt>
                <c:pt idx="1">
                  <c:v>ニーズを・・人間関係能力</c:v>
                </c:pt>
                <c:pt idx="2">
                  <c:v>ニーズを・・情報収集力</c:v>
                </c:pt>
                <c:pt idx="3">
                  <c:v>ニーズを・・アセスメント力</c:v>
                </c:pt>
                <c:pt idx="4">
                  <c:v>ケアする力・・看護技術　感染管理</c:v>
                </c:pt>
                <c:pt idx="5">
                  <c:v>ケアする力・・看護過程</c:v>
                </c:pt>
                <c:pt idx="6">
                  <c:v>ケアする力・・リスクマネジメント　情報管理</c:v>
                </c:pt>
                <c:pt idx="7">
                  <c:v>協働する力・・情報収集</c:v>
                </c:pt>
                <c:pt idx="8">
                  <c:v>協働する力・・情報共有</c:v>
                </c:pt>
                <c:pt idx="9">
                  <c:v>協働する力・・多職種連携</c:v>
                </c:pt>
                <c:pt idx="10">
                  <c:v>意思決定を支える力</c:v>
                </c:pt>
              </c:strCache>
            </c:strRef>
          </c:cat>
          <c:val>
            <c:numRef>
              <c:f>レベルⅠ!$E$174:$E$184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1-27CB-4049-9200-D83C44327346}"/>
            </c:ext>
          </c:extLst>
        </c:ser>
        <c:ser>
          <c:idx val="2"/>
          <c:order val="2"/>
          <c:tx>
            <c:strRef>
              <c:f>レベルⅠ!$F$173</c:f>
              <c:strCache>
                <c:ptCount val="1"/>
                <c:pt idx="0">
                  <c:v>　月　日</c:v>
                </c:pt>
              </c:strCache>
            </c:strRef>
          </c:tx>
          <c:spPr>
            <a:ln w="28575" cap="rnd">
              <a:solidFill>
                <a:schemeClr val="accent1"/>
              </a:solidFill>
              <a:prstDash val="solid"/>
              <a:round/>
            </a:ln>
            <a:effectLst/>
          </c:spPr>
          <c:marker>
            <c:symbol val="none"/>
          </c:marker>
          <c:dLbls>
            <c:dLbl>
              <c:idx val="0"/>
              <c:layout>
                <c:manualLayout>
                  <c:x val="4.9015319538715671E-2"/>
                  <c:y val="8.327713118661779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27CB-4049-9200-D83C44327346}"/>
                </c:ext>
                <c:ext xmlns:c15="http://schemas.microsoft.com/office/drawing/2012/chart" uri="{CE6537A1-D6FC-4f65-9D91-7224C49458BB}"/>
              </c:extLst>
            </c:dLbl>
            <c:dLbl>
              <c:idx val="1"/>
              <c:layout>
                <c:manualLayout>
                  <c:x val="7.0021885055307244E-3"/>
                  <c:y val="9.86988221471025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27CB-4049-9200-D83C44327346}"/>
                </c:ext>
                <c:ext xmlns:c15="http://schemas.microsoft.com/office/drawing/2012/chart" uri="{CE6537A1-D6FC-4f65-9D91-7224C49458BB}"/>
              </c:extLst>
            </c:dLbl>
            <c:dLbl>
              <c:idx val="2"/>
              <c:layout>
                <c:manualLayout>
                  <c:x val="-9.336251340707832E-3"/>
                  <c:y val="8.019279299452075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27CB-4049-9200-D83C44327346}"/>
                </c:ext>
                <c:ext xmlns:c15="http://schemas.microsoft.com/office/drawing/2012/chart" uri="{CE6537A1-D6FC-4f65-9D91-7224C49458BB}"/>
              </c:extLst>
            </c:dLbl>
            <c:dLbl>
              <c:idx val="3"/>
              <c:layout>
                <c:manualLayout>
                  <c:x val="-2.100656551659243E-2"/>
                  <c:y val="4.318073468935735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27CB-4049-9200-D83C44327346}"/>
                </c:ext>
                <c:ext xmlns:c15="http://schemas.microsoft.com/office/drawing/2012/chart" uri="{CE6537A1-D6FC-4f65-9D91-7224C49458BB}"/>
              </c:extLst>
            </c:dLbl>
            <c:dLbl>
              <c:idx val="5"/>
              <c:layout>
                <c:manualLayout>
                  <c:x val="-1.6338439846238641E-2"/>
                  <c:y val="3.0843381920969541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27CB-4049-9200-D83C44327346}"/>
                </c:ext>
                <c:ext xmlns:c15="http://schemas.microsoft.com/office/drawing/2012/chart" uri="{CE6537A1-D6FC-4f65-9D91-7224C49458BB}"/>
              </c:extLst>
            </c:dLbl>
            <c:dLbl>
              <c:idx val="6"/>
              <c:layout>
                <c:manualLayout>
                  <c:x val="1.8672502681415407E-2"/>
                  <c:y val="9.2530145762908626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27CB-4049-9200-D83C44327346}"/>
                </c:ext>
                <c:ext xmlns:c15="http://schemas.microsoft.com/office/drawing/2012/chart" uri="{CE6537A1-D6FC-4f65-9D91-7224C49458BB}"/>
              </c:extLst>
            </c:dLbl>
            <c:dLbl>
              <c:idx val="7"/>
              <c:layout>
                <c:manualLayout>
                  <c:x val="4.9015319538715671E-2"/>
                  <c:y val="6.1686763841939081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27CB-4049-9200-D83C44327346}"/>
                </c:ext>
                <c:ext xmlns:c15="http://schemas.microsoft.com/office/drawing/2012/chart" uri="{CE6537A1-D6FC-4f65-9D91-7224C49458BB}"/>
              </c:extLst>
            </c:dLbl>
            <c:dLbl>
              <c:idx val="8"/>
              <c:layout>
                <c:manualLayout>
                  <c:x val="2.8008754022123241E-2"/>
                  <c:y val="4.318073468935735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27CB-4049-9200-D83C44327346}"/>
                </c:ext>
                <c:ext xmlns:c15="http://schemas.microsoft.com/office/drawing/2012/chart" uri="{CE6537A1-D6FC-4f65-9D91-7224C49458BB}"/>
              </c:extLst>
            </c:dLbl>
            <c:dLbl>
              <c:idx val="9"/>
              <c:layout>
                <c:manualLayout>
                  <c:x val="-7.0021885055308528E-3"/>
                  <c:y val="8.327713118661769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27CB-4049-9200-D83C44327346}"/>
                </c:ext>
                <c:ext xmlns:c15="http://schemas.microsoft.com/office/drawing/2012/chart" uri="{CE6537A1-D6FC-4f65-9D91-7224C49458BB}"/>
              </c:extLst>
            </c:dLbl>
            <c:dLbl>
              <c:idx val="10"/>
              <c:layout>
                <c:manualLayout>
                  <c:x val="-2.3340628351769366E-2"/>
                  <c:y val="9.561448395500551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27CB-4049-9200-D83C44327346}"/>
                </c:ext>
                <c:ext xmlns:c15="http://schemas.microsoft.com/office/drawing/2012/chart" uri="{CE6537A1-D6FC-4f65-9D91-7224C49458BB}"/>
              </c:extLst>
            </c:dLbl>
            <c:numFmt formatCode="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borderCallout2">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レベルⅠ!$C$174:$C$184</c:f>
              <c:strCache>
                <c:ptCount val="11"/>
                <c:pt idx="0">
                  <c:v>基本的姿勢</c:v>
                </c:pt>
                <c:pt idx="1">
                  <c:v>ニーズを・・人間関係能力</c:v>
                </c:pt>
                <c:pt idx="2">
                  <c:v>ニーズを・・情報収集力</c:v>
                </c:pt>
                <c:pt idx="3">
                  <c:v>ニーズを・・アセスメント力</c:v>
                </c:pt>
                <c:pt idx="4">
                  <c:v>ケアする力・・看護技術　感染管理</c:v>
                </c:pt>
                <c:pt idx="5">
                  <c:v>ケアする力・・看護過程</c:v>
                </c:pt>
                <c:pt idx="6">
                  <c:v>ケアする力・・リスクマネジメント　情報管理</c:v>
                </c:pt>
                <c:pt idx="7">
                  <c:v>協働する力・・情報収集</c:v>
                </c:pt>
                <c:pt idx="8">
                  <c:v>協働する力・・情報共有</c:v>
                </c:pt>
                <c:pt idx="9">
                  <c:v>協働する力・・多職種連携</c:v>
                </c:pt>
                <c:pt idx="10">
                  <c:v>意思決定を支える力</c:v>
                </c:pt>
              </c:strCache>
            </c:strRef>
          </c:cat>
          <c:val>
            <c:numRef>
              <c:f>レベルⅠ!$F$174:$F$184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2-27CB-4049-9200-D83C44327346}"/>
            </c:ext>
          </c:extLst>
        </c:ser>
        <c:dLbls>
          <c:showLegendKey val="0"/>
          <c:showVal val="0"/>
          <c:showCatName val="0"/>
          <c:showSerName val="0"/>
          <c:showPercent val="0"/>
          <c:showBubbleSize val="0"/>
        </c:dLbls>
        <c:axId val="187283808"/>
        <c:axId val="187284200"/>
      </c:radarChart>
      <c:catAx>
        <c:axId val="187283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7284200"/>
        <c:crosses val="autoZero"/>
        <c:auto val="1"/>
        <c:lblAlgn val="ctr"/>
        <c:lblOffset val="100"/>
        <c:noMultiLvlLbl val="0"/>
      </c:catAx>
      <c:valAx>
        <c:axId val="187284200"/>
        <c:scaling>
          <c:orientation val="minMax"/>
          <c:max val="1"/>
        </c:scaling>
        <c:delete val="0"/>
        <c:axPos val="l"/>
        <c:majorGridlines>
          <c:spPr>
            <a:ln w="9525" cap="flat" cmpd="sng" algn="ctr">
              <a:solidFill>
                <a:schemeClr val="bg1">
                  <a:lumMod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crossAx val="187283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prstDash val="sysDash"/>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レベル</a:t>
            </a:r>
            <a:r>
              <a:rPr lang="en-US" altLang="ja-JP"/>
              <a:t>Ⅱ</a:t>
            </a:r>
            <a:r>
              <a:rPr lang="ja-JP" altLang="en-US"/>
              <a:t>　　１回目・・・強み！　弱み！</a:t>
            </a:r>
            <a:endParaRPr lang="en-US" altLang="ja-JP"/>
          </a:p>
        </c:rich>
      </c:tx>
      <c:layout>
        <c:manualLayout>
          <c:xMode val="edge"/>
          <c:yMode val="edge"/>
          <c:x val="0.15096487667904476"/>
          <c:y val="7.944826895915121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5139210321784505"/>
          <c:y val="0.28401145211503392"/>
          <c:w val="0.48345235456858571"/>
          <c:h val="0.63774561265146101"/>
        </c:manualLayout>
      </c:layout>
      <c:radarChart>
        <c:radarStyle val="marker"/>
        <c:varyColors val="0"/>
        <c:ser>
          <c:idx val="0"/>
          <c:order val="0"/>
          <c:tx>
            <c:strRef>
              <c:f>レベルⅡ!$D$148</c:f>
              <c:strCache>
                <c:ptCount val="1"/>
                <c:pt idx="0">
                  <c:v>　月　日</c:v>
                </c:pt>
              </c:strCache>
            </c:strRef>
          </c:tx>
          <c:spPr>
            <a:ln w="28575" cap="rnd">
              <a:solidFill>
                <a:schemeClr val="tx1"/>
              </a:solidFill>
              <a:prstDash val="sysDot"/>
              <a:round/>
            </a:ln>
            <a:effectLst/>
          </c:spPr>
          <c:marker>
            <c:symbol val="none"/>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borderCallout2">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レベルⅡ!$C$149:$C$159</c:f>
              <c:strCache>
                <c:ptCount val="11"/>
                <c:pt idx="0">
                  <c:v>基本的姿勢</c:v>
                </c:pt>
                <c:pt idx="1">
                  <c:v>ニーズを・・人間関係能力</c:v>
                </c:pt>
                <c:pt idx="2">
                  <c:v>ニーズを・・情報収集力</c:v>
                </c:pt>
                <c:pt idx="3">
                  <c:v>ニーズを・・アセスメント力</c:v>
                </c:pt>
                <c:pt idx="4">
                  <c:v>ケアする力・・看護技術　感染管理</c:v>
                </c:pt>
                <c:pt idx="5">
                  <c:v>ケアする力・・看護過程</c:v>
                </c:pt>
                <c:pt idx="6">
                  <c:v>ケアする力・・リスクマネジメント　情報管理</c:v>
                </c:pt>
                <c:pt idx="7">
                  <c:v>協働する力・・情報収集</c:v>
                </c:pt>
                <c:pt idx="8">
                  <c:v>協働する力・・情報共有</c:v>
                </c:pt>
                <c:pt idx="9">
                  <c:v>協働する力・・多職種連携</c:v>
                </c:pt>
                <c:pt idx="10">
                  <c:v>意思決定を支える力</c:v>
                </c:pt>
              </c:strCache>
            </c:strRef>
          </c:cat>
          <c:val>
            <c:numRef>
              <c:f>レベルⅡ!$D$149:$D$159</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0-4C6A-4FA4-83FB-599345B56920}"/>
            </c:ext>
          </c:extLst>
        </c:ser>
        <c:dLbls>
          <c:showLegendKey val="0"/>
          <c:showVal val="0"/>
          <c:showCatName val="0"/>
          <c:showSerName val="0"/>
          <c:showPercent val="0"/>
          <c:showBubbleSize val="0"/>
        </c:dLbls>
        <c:axId val="188703032"/>
        <c:axId val="188703424"/>
      </c:radarChart>
      <c:catAx>
        <c:axId val="188703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8703424"/>
        <c:crosses val="autoZero"/>
        <c:auto val="1"/>
        <c:lblAlgn val="ctr"/>
        <c:lblOffset val="100"/>
        <c:noMultiLvlLbl val="0"/>
      </c:catAx>
      <c:valAx>
        <c:axId val="188703424"/>
        <c:scaling>
          <c:orientation val="minMax"/>
          <c:max val="1"/>
        </c:scaling>
        <c:delete val="0"/>
        <c:axPos val="l"/>
        <c:majorGridlines>
          <c:spPr>
            <a:ln w="9525" cap="flat" cmpd="sng" algn="ctr">
              <a:solidFill>
                <a:schemeClr val="bg1">
                  <a:lumMod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crossAx val="188703032"/>
        <c:crosses val="autoZero"/>
        <c:crossBetween val="between"/>
        <c:majorUnit val="0.1"/>
      </c:valAx>
      <c:spPr>
        <a:noFill/>
        <a:ln>
          <a:noFill/>
        </a:ln>
        <a:effectLst/>
      </c:spPr>
    </c:plotArea>
    <c:plotVisOnly val="1"/>
    <c:dispBlanksAs val="gap"/>
    <c:showDLblsOverMax val="0"/>
  </c:chart>
  <c:spPr>
    <a:solidFill>
      <a:schemeClr val="bg1"/>
    </a:solidFill>
    <a:ln w="9525" cap="flat" cmpd="sng" algn="ctr">
      <a:solidFill>
        <a:schemeClr val="accent1"/>
      </a:solidFill>
      <a:prstDash val="sysDash"/>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レベル</a:t>
            </a:r>
            <a:r>
              <a:rPr lang="en-US" altLang="ja-JP"/>
              <a:t>Ⅱ</a:t>
            </a:r>
            <a:r>
              <a:rPr lang="ja-JP" altLang="en-US"/>
              <a:t>　　　２回目</a:t>
            </a:r>
          </a:p>
        </c:rich>
      </c:tx>
      <c:layout>
        <c:manualLayout>
          <c:xMode val="edge"/>
          <c:yMode val="edge"/>
          <c:x val="0.36915954162622955"/>
          <c:y val="5.35813733707606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5948261282049978"/>
          <c:y val="0.29055027086017088"/>
          <c:w val="0.48103477435900044"/>
          <c:h val="0.62131797990253157"/>
        </c:manualLayout>
      </c:layout>
      <c:radarChart>
        <c:radarStyle val="marker"/>
        <c:varyColors val="0"/>
        <c:ser>
          <c:idx val="0"/>
          <c:order val="0"/>
          <c:tx>
            <c:strRef>
              <c:f>レベルⅡ!$K$161</c:f>
              <c:strCache>
                <c:ptCount val="1"/>
                <c:pt idx="0">
                  <c:v>　月　日</c:v>
                </c:pt>
              </c:strCache>
            </c:strRef>
          </c:tx>
          <c:spPr>
            <a:ln w="28575" cap="rnd">
              <a:solidFill>
                <a:schemeClr val="tx1"/>
              </a:solidFill>
              <a:prstDash val="sysDot"/>
              <a:round/>
            </a:ln>
            <a:effectLst/>
          </c:spPr>
          <c:marker>
            <c:symbol val="none"/>
          </c:marker>
          <c:cat>
            <c:strRef>
              <c:f>レベルⅡ!$H$162:$J$172</c:f>
              <c:strCache>
                <c:ptCount val="11"/>
                <c:pt idx="0">
                  <c:v>基本的姿勢</c:v>
                </c:pt>
                <c:pt idx="1">
                  <c:v>ニーズを・・人間関係能力</c:v>
                </c:pt>
                <c:pt idx="2">
                  <c:v>ニーズを・・情報収集力</c:v>
                </c:pt>
                <c:pt idx="3">
                  <c:v>ニーズを・・アセスメント力</c:v>
                </c:pt>
                <c:pt idx="4">
                  <c:v>ケアする力・・看護技術　感染管理</c:v>
                </c:pt>
                <c:pt idx="5">
                  <c:v>ケアする力・・看護過程</c:v>
                </c:pt>
                <c:pt idx="6">
                  <c:v>ケアする力・・リスクマネジメント　情報管理</c:v>
                </c:pt>
                <c:pt idx="7">
                  <c:v>協働する力・・情報収集</c:v>
                </c:pt>
                <c:pt idx="8">
                  <c:v>協働する力・・情報共有</c:v>
                </c:pt>
                <c:pt idx="9">
                  <c:v>協働する力・・多職種連携</c:v>
                </c:pt>
                <c:pt idx="10">
                  <c:v>意思決定を支える力</c:v>
                </c:pt>
              </c:strCache>
            </c:strRef>
          </c:cat>
          <c:val>
            <c:numRef>
              <c:f>レベルⅡ!$K$162:$K$172</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0-A335-4145-8820-E8AAA0861369}"/>
            </c:ext>
          </c:extLst>
        </c:ser>
        <c:ser>
          <c:idx val="1"/>
          <c:order val="1"/>
          <c:tx>
            <c:strRef>
              <c:f>レベルⅡ!$L$161</c:f>
              <c:strCache>
                <c:ptCount val="1"/>
                <c:pt idx="0">
                  <c:v>　月　日</c:v>
                </c:pt>
              </c:strCache>
            </c:strRef>
          </c:tx>
          <c:spPr>
            <a:ln w="28575" cap="rnd">
              <a:solidFill>
                <a:schemeClr val="accent2"/>
              </a:solidFill>
              <a:prstDash val="sysDash"/>
              <a:round/>
            </a:ln>
            <a:effectLst/>
          </c:spPr>
          <c:marker>
            <c:symbol val="none"/>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borderCallout2">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レベルⅡ!$H$162:$J$172</c:f>
              <c:strCache>
                <c:ptCount val="11"/>
                <c:pt idx="0">
                  <c:v>基本的姿勢</c:v>
                </c:pt>
                <c:pt idx="1">
                  <c:v>ニーズを・・人間関係能力</c:v>
                </c:pt>
                <c:pt idx="2">
                  <c:v>ニーズを・・情報収集力</c:v>
                </c:pt>
                <c:pt idx="3">
                  <c:v>ニーズを・・アセスメント力</c:v>
                </c:pt>
                <c:pt idx="4">
                  <c:v>ケアする力・・看護技術　感染管理</c:v>
                </c:pt>
                <c:pt idx="5">
                  <c:v>ケアする力・・看護過程</c:v>
                </c:pt>
                <c:pt idx="6">
                  <c:v>ケアする力・・リスクマネジメント　情報管理</c:v>
                </c:pt>
                <c:pt idx="7">
                  <c:v>協働する力・・情報収集</c:v>
                </c:pt>
                <c:pt idx="8">
                  <c:v>協働する力・・情報共有</c:v>
                </c:pt>
                <c:pt idx="9">
                  <c:v>協働する力・・多職種連携</c:v>
                </c:pt>
                <c:pt idx="10">
                  <c:v>意思決定を支える力</c:v>
                </c:pt>
              </c:strCache>
            </c:strRef>
          </c:cat>
          <c:val>
            <c:numRef>
              <c:f>レベルⅡ!$L$162:$L$172</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1-A335-4145-8820-E8AAA0861369}"/>
            </c:ext>
          </c:extLst>
        </c:ser>
        <c:dLbls>
          <c:showLegendKey val="0"/>
          <c:showVal val="0"/>
          <c:showCatName val="0"/>
          <c:showSerName val="0"/>
          <c:showPercent val="0"/>
          <c:showBubbleSize val="0"/>
        </c:dLbls>
        <c:axId val="188704600"/>
        <c:axId val="188704992"/>
      </c:radarChart>
      <c:catAx>
        <c:axId val="188704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8704992"/>
        <c:crosses val="autoZero"/>
        <c:auto val="1"/>
        <c:lblAlgn val="ctr"/>
        <c:lblOffset val="100"/>
        <c:noMultiLvlLbl val="0"/>
      </c:catAx>
      <c:valAx>
        <c:axId val="188704992"/>
        <c:scaling>
          <c:orientation val="minMax"/>
          <c:max val="1"/>
        </c:scaling>
        <c:delete val="0"/>
        <c:axPos val="l"/>
        <c:majorGridlines>
          <c:spPr>
            <a:ln w="9525" cap="flat" cmpd="sng" algn="ctr">
              <a:solidFill>
                <a:schemeClr val="bg1">
                  <a:lumMod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crossAx val="18870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prstDash val="sysDash"/>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ja-JP" altLang="en-US" sz="1200"/>
              <a:t>レベル</a:t>
            </a:r>
            <a:r>
              <a:rPr lang="en-US" altLang="ja-JP" sz="1200"/>
              <a:t>Ⅱ</a:t>
            </a:r>
            <a:r>
              <a:rPr lang="ja-JP" altLang="en-US" sz="1200"/>
              <a:t>　　３回目・・・８割達成しましたか？</a:t>
            </a:r>
            <a:endParaRPr lang="en-US" altLang="ja-JP" sz="1200"/>
          </a:p>
          <a:p>
            <a:pPr>
              <a:defRPr sz="1200"/>
            </a:pPr>
            <a:r>
              <a:rPr lang="ja-JP" altLang="en-US" sz="1200"/>
              <a:t>８割程度を目安に、レベル</a:t>
            </a:r>
            <a:r>
              <a:rPr lang="en-US" altLang="ja-JP" sz="1200"/>
              <a:t>Ⅲ</a:t>
            </a:r>
            <a:r>
              <a:rPr lang="ja-JP" altLang="en-US" sz="1200"/>
              <a:t>に</a:t>
            </a:r>
          </a:p>
        </c:rich>
      </c:tx>
      <c:layout>
        <c:manualLayout>
          <c:xMode val="edge"/>
          <c:yMode val="edge"/>
          <c:x val="0.21992515992294479"/>
          <c:y val="4.2065725211446511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5229622139727215"/>
          <c:y val="0.28187016927314068"/>
          <c:w val="0.48159460881712035"/>
          <c:h val="0.62856011956318836"/>
        </c:manualLayout>
      </c:layout>
      <c:radarChart>
        <c:radarStyle val="marker"/>
        <c:varyColors val="0"/>
        <c:ser>
          <c:idx val="0"/>
          <c:order val="0"/>
          <c:tx>
            <c:strRef>
              <c:f>レベルⅡ!$K$174</c:f>
              <c:strCache>
                <c:ptCount val="1"/>
                <c:pt idx="0">
                  <c:v>　月　日</c:v>
                </c:pt>
              </c:strCache>
            </c:strRef>
          </c:tx>
          <c:spPr>
            <a:ln w="28575" cap="rnd">
              <a:solidFill>
                <a:schemeClr val="tx1"/>
              </a:solidFill>
              <a:prstDash val="sysDot"/>
              <a:round/>
            </a:ln>
            <a:effectLst/>
          </c:spPr>
          <c:marker>
            <c:symbol val="none"/>
          </c:marker>
          <c:cat>
            <c:strRef>
              <c:f>レベルⅡ!$H$175:$J$185</c:f>
              <c:strCache>
                <c:ptCount val="11"/>
                <c:pt idx="0">
                  <c:v>基本的姿勢</c:v>
                </c:pt>
                <c:pt idx="1">
                  <c:v>ニーズを・・人間関係能力</c:v>
                </c:pt>
                <c:pt idx="2">
                  <c:v>ニーズを・・情報収集力</c:v>
                </c:pt>
                <c:pt idx="3">
                  <c:v>ニーズを・・アセスメント力</c:v>
                </c:pt>
                <c:pt idx="4">
                  <c:v>ケアする力・・看護技術　感染管理</c:v>
                </c:pt>
                <c:pt idx="5">
                  <c:v>ケアする力・・看護過程</c:v>
                </c:pt>
                <c:pt idx="6">
                  <c:v>ケアする力・・リスクマネジメント　情報管理</c:v>
                </c:pt>
                <c:pt idx="7">
                  <c:v>協働する力・・情報収集</c:v>
                </c:pt>
                <c:pt idx="8">
                  <c:v>協働する力・・情報共有</c:v>
                </c:pt>
                <c:pt idx="9">
                  <c:v>協働する力・・多職種連携</c:v>
                </c:pt>
                <c:pt idx="10">
                  <c:v>意思決定を支える力</c:v>
                </c:pt>
              </c:strCache>
            </c:strRef>
          </c:cat>
          <c:val>
            <c:numRef>
              <c:f>レベルⅡ!$K$175:$K$185</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0-2836-409D-A83E-DD7E3B00C48A}"/>
            </c:ext>
          </c:extLst>
        </c:ser>
        <c:ser>
          <c:idx val="1"/>
          <c:order val="1"/>
          <c:tx>
            <c:strRef>
              <c:f>レベルⅡ!$L$174</c:f>
              <c:strCache>
                <c:ptCount val="1"/>
                <c:pt idx="0">
                  <c:v>　月　日</c:v>
                </c:pt>
              </c:strCache>
            </c:strRef>
          </c:tx>
          <c:spPr>
            <a:ln w="28575" cap="rnd">
              <a:solidFill>
                <a:schemeClr val="accent2"/>
              </a:solidFill>
              <a:prstDash val="sysDash"/>
              <a:round/>
            </a:ln>
            <a:effectLst/>
          </c:spPr>
          <c:marker>
            <c:symbol val="none"/>
          </c:marker>
          <c:cat>
            <c:strRef>
              <c:f>レベルⅡ!$H$175:$J$185</c:f>
              <c:strCache>
                <c:ptCount val="11"/>
                <c:pt idx="0">
                  <c:v>基本的姿勢</c:v>
                </c:pt>
                <c:pt idx="1">
                  <c:v>ニーズを・・人間関係能力</c:v>
                </c:pt>
                <c:pt idx="2">
                  <c:v>ニーズを・・情報収集力</c:v>
                </c:pt>
                <c:pt idx="3">
                  <c:v>ニーズを・・アセスメント力</c:v>
                </c:pt>
                <c:pt idx="4">
                  <c:v>ケアする力・・看護技術　感染管理</c:v>
                </c:pt>
                <c:pt idx="5">
                  <c:v>ケアする力・・看護過程</c:v>
                </c:pt>
                <c:pt idx="6">
                  <c:v>ケアする力・・リスクマネジメント　情報管理</c:v>
                </c:pt>
                <c:pt idx="7">
                  <c:v>協働する力・・情報収集</c:v>
                </c:pt>
                <c:pt idx="8">
                  <c:v>協働する力・・情報共有</c:v>
                </c:pt>
                <c:pt idx="9">
                  <c:v>協働する力・・多職種連携</c:v>
                </c:pt>
                <c:pt idx="10">
                  <c:v>意思決定を支える力</c:v>
                </c:pt>
              </c:strCache>
            </c:strRef>
          </c:cat>
          <c:val>
            <c:numRef>
              <c:f>レベルⅡ!$L$175:$L$185</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1-2836-409D-A83E-DD7E3B00C48A}"/>
            </c:ext>
          </c:extLst>
        </c:ser>
        <c:ser>
          <c:idx val="2"/>
          <c:order val="2"/>
          <c:tx>
            <c:strRef>
              <c:f>レベルⅡ!$M$174</c:f>
              <c:strCache>
                <c:ptCount val="1"/>
                <c:pt idx="0">
                  <c:v>　月　日</c:v>
                </c:pt>
              </c:strCache>
            </c:strRef>
          </c:tx>
          <c:spPr>
            <a:ln w="28575" cap="rnd">
              <a:solidFill>
                <a:schemeClr val="accent1"/>
              </a:solidFill>
              <a:round/>
            </a:ln>
            <a:effectLst/>
          </c:spPr>
          <c:marker>
            <c:symbol val="none"/>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borderCallout2">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レベルⅡ!$H$175:$J$185</c:f>
              <c:strCache>
                <c:ptCount val="11"/>
                <c:pt idx="0">
                  <c:v>基本的姿勢</c:v>
                </c:pt>
                <c:pt idx="1">
                  <c:v>ニーズを・・人間関係能力</c:v>
                </c:pt>
                <c:pt idx="2">
                  <c:v>ニーズを・・情報収集力</c:v>
                </c:pt>
                <c:pt idx="3">
                  <c:v>ニーズを・・アセスメント力</c:v>
                </c:pt>
                <c:pt idx="4">
                  <c:v>ケアする力・・看護技術　感染管理</c:v>
                </c:pt>
                <c:pt idx="5">
                  <c:v>ケアする力・・看護過程</c:v>
                </c:pt>
                <c:pt idx="6">
                  <c:v>ケアする力・・リスクマネジメント　情報管理</c:v>
                </c:pt>
                <c:pt idx="7">
                  <c:v>協働する力・・情報収集</c:v>
                </c:pt>
                <c:pt idx="8">
                  <c:v>協働する力・・情報共有</c:v>
                </c:pt>
                <c:pt idx="9">
                  <c:v>協働する力・・多職種連携</c:v>
                </c:pt>
                <c:pt idx="10">
                  <c:v>意思決定を支える力</c:v>
                </c:pt>
              </c:strCache>
            </c:strRef>
          </c:cat>
          <c:val>
            <c:numRef>
              <c:f>レベルⅡ!$M$175:$M$185</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2-2836-409D-A83E-DD7E3B00C48A}"/>
            </c:ext>
          </c:extLst>
        </c:ser>
        <c:dLbls>
          <c:showLegendKey val="0"/>
          <c:showVal val="0"/>
          <c:showCatName val="0"/>
          <c:showSerName val="0"/>
          <c:showPercent val="0"/>
          <c:showBubbleSize val="0"/>
        </c:dLbls>
        <c:axId val="188704208"/>
        <c:axId val="188705776"/>
      </c:radarChart>
      <c:catAx>
        <c:axId val="188704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8705776"/>
        <c:crosses val="autoZero"/>
        <c:auto val="1"/>
        <c:lblAlgn val="ctr"/>
        <c:lblOffset val="100"/>
        <c:noMultiLvlLbl val="0"/>
      </c:catAx>
      <c:valAx>
        <c:axId val="188705776"/>
        <c:scaling>
          <c:orientation val="minMax"/>
          <c:max val="1"/>
        </c:scaling>
        <c:delete val="0"/>
        <c:axPos val="l"/>
        <c:majorGridlines>
          <c:spPr>
            <a:ln w="9525" cap="flat" cmpd="sng" algn="ctr">
              <a:solidFill>
                <a:schemeClr val="bg1">
                  <a:lumMod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crossAx val="1887042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prstDash val="sysDash"/>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レベル</a:t>
            </a:r>
            <a:r>
              <a:rPr lang="en-US" altLang="ja-JP"/>
              <a:t>Ⅲ</a:t>
            </a:r>
            <a:r>
              <a:rPr lang="ja-JP" altLang="en-US"/>
              <a:t>　　１回目・・・強み　　　弱み</a:t>
            </a:r>
          </a:p>
        </c:rich>
      </c:tx>
      <c:layout>
        <c:manualLayout>
          <c:xMode val="edge"/>
          <c:yMode val="edge"/>
          <c:x val="0.2386375527573337"/>
          <c:y val="5.142857142857142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radarChart>
        <c:radarStyle val="marker"/>
        <c:varyColors val="0"/>
        <c:ser>
          <c:idx val="0"/>
          <c:order val="0"/>
          <c:tx>
            <c:strRef>
              <c:f>レベルⅢ!$K$113</c:f>
              <c:strCache>
                <c:ptCount val="1"/>
                <c:pt idx="0">
                  <c:v>　月　日</c:v>
                </c:pt>
              </c:strCache>
            </c:strRef>
          </c:tx>
          <c:spPr>
            <a:ln w="28575" cap="rnd">
              <a:solidFill>
                <a:schemeClr val="accent1"/>
              </a:solidFill>
              <a:round/>
            </a:ln>
            <a:effectLst/>
          </c:spPr>
          <c:marker>
            <c:symbol val="none"/>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borderCallout2">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レベルⅢ!$H$114:$J$122</c:f>
              <c:strCache>
                <c:ptCount val="9"/>
                <c:pt idx="0">
                  <c:v>
基本的姿勢</c:v>
                </c:pt>
                <c:pt idx="1">
                  <c:v>ニーズを・・情報収集力</c:v>
                </c:pt>
                <c:pt idx="2">
                  <c:v>ニーズを・・アセスメント力</c:v>
                </c:pt>
                <c:pt idx="3">
                  <c:v>ケアする力・・看護技術</c:v>
                </c:pt>
                <c:pt idx="4">
                  <c:v>ケアする力・・看護過程</c:v>
                </c:pt>
                <c:pt idx="5">
                  <c:v>ケアする力・・リスクマネジメント</c:v>
                </c:pt>
                <c:pt idx="6">
                  <c:v>協働する・・情報収集/共有</c:v>
                </c:pt>
                <c:pt idx="7">
                  <c:v>協働する力・・多職種連携</c:v>
                </c:pt>
                <c:pt idx="8">
                  <c:v>意思決定を支える力</c:v>
                </c:pt>
              </c:strCache>
            </c:strRef>
          </c:cat>
          <c:val>
            <c:numRef>
              <c:f>レベルⅢ!$K$114:$K$122</c:f>
              <c:numCache>
                <c:formatCode>0%</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0-C101-453C-B1D9-C5CC8062D3E4}"/>
            </c:ext>
          </c:extLst>
        </c:ser>
        <c:dLbls>
          <c:showLegendKey val="0"/>
          <c:showVal val="0"/>
          <c:showCatName val="0"/>
          <c:showSerName val="0"/>
          <c:showPercent val="0"/>
          <c:showBubbleSize val="0"/>
        </c:dLbls>
        <c:axId val="235599024"/>
        <c:axId val="235599416"/>
      </c:radarChart>
      <c:catAx>
        <c:axId val="235599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35599416"/>
        <c:crosses val="autoZero"/>
        <c:auto val="1"/>
        <c:lblAlgn val="ctr"/>
        <c:lblOffset val="100"/>
        <c:noMultiLvlLbl val="0"/>
      </c:catAx>
      <c:valAx>
        <c:axId val="235599416"/>
        <c:scaling>
          <c:orientation val="minMax"/>
          <c:max val="1"/>
        </c:scaling>
        <c:delete val="0"/>
        <c:axPos val="l"/>
        <c:majorGridlines>
          <c:spPr>
            <a:ln w="9525" cap="flat" cmpd="sng" algn="ctr">
              <a:solidFill>
                <a:schemeClr val="bg1">
                  <a:lumMod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crossAx val="235599024"/>
        <c:crosses val="autoZero"/>
        <c:crossBetween val="between"/>
        <c:majorUnit val="0.1"/>
      </c:valAx>
      <c:spPr>
        <a:noFill/>
        <a:ln>
          <a:noFill/>
        </a:ln>
        <a:effectLst/>
      </c:spPr>
    </c:plotArea>
    <c:plotVisOnly val="1"/>
    <c:dispBlanksAs val="gap"/>
    <c:showDLblsOverMax val="0"/>
  </c:chart>
  <c:spPr>
    <a:solidFill>
      <a:schemeClr val="bg1"/>
    </a:solidFill>
    <a:ln w="9525" cap="flat" cmpd="sng" algn="ctr">
      <a:solidFill>
        <a:schemeClr val="accent1"/>
      </a:solidFill>
      <a:prstDash val="sysDash"/>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レベル</a:t>
            </a:r>
            <a:r>
              <a:rPr lang="en-US" altLang="ja-JP"/>
              <a:t>Ⅲ</a:t>
            </a:r>
            <a:r>
              <a:rPr lang="ja-JP" altLang="en-US"/>
              <a:t>　　２回目</a:t>
            </a:r>
          </a:p>
        </c:rich>
      </c:tx>
      <c:layout>
        <c:manualLayout>
          <c:xMode val="edge"/>
          <c:yMode val="edge"/>
          <c:x val="0.3882611764047858"/>
          <c:y val="4.85714176442255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radarChart>
        <c:radarStyle val="marker"/>
        <c:varyColors val="0"/>
        <c:ser>
          <c:idx val="0"/>
          <c:order val="0"/>
          <c:tx>
            <c:strRef>
              <c:f>レベルⅢ!$K$124</c:f>
              <c:strCache>
                <c:ptCount val="1"/>
                <c:pt idx="0">
                  <c:v>　月　日</c:v>
                </c:pt>
              </c:strCache>
            </c:strRef>
          </c:tx>
          <c:spPr>
            <a:ln w="28575" cap="rnd">
              <a:solidFill>
                <a:schemeClr val="accent1"/>
              </a:solidFill>
              <a:round/>
            </a:ln>
            <a:effectLst/>
          </c:spPr>
          <c:marker>
            <c:symbol val="none"/>
          </c:marker>
          <c:cat>
            <c:strRef>
              <c:f>レベルⅢ!$H$125:$J$133</c:f>
              <c:strCache>
                <c:ptCount val="9"/>
                <c:pt idx="0">
                  <c:v>
基本的姿勢</c:v>
                </c:pt>
                <c:pt idx="1">
                  <c:v>ニーズを・・情報収集力</c:v>
                </c:pt>
                <c:pt idx="2">
                  <c:v>ニーズを・・アセスメント力</c:v>
                </c:pt>
                <c:pt idx="3">
                  <c:v>ケアする力・・看護技術</c:v>
                </c:pt>
                <c:pt idx="4">
                  <c:v>ケアする力・・看護過程</c:v>
                </c:pt>
                <c:pt idx="5">
                  <c:v>ケアする力・・リスクマネジメント</c:v>
                </c:pt>
                <c:pt idx="6">
                  <c:v>協働する・・情報収集/共有</c:v>
                </c:pt>
                <c:pt idx="7">
                  <c:v>協働する力・・多職種連携</c:v>
                </c:pt>
                <c:pt idx="8">
                  <c:v>意思決定を支える力</c:v>
                </c:pt>
              </c:strCache>
            </c:strRef>
          </c:cat>
          <c:val>
            <c:numRef>
              <c:f>レベルⅢ!$K$125:$K$133</c:f>
              <c:numCache>
                <c:formatCode>0%</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0-7633-4290-97C6-A9F40E0444A0}"/>
            </c:ext>
          </c:extLst>
        </c:ser>
        <c:ser>
          <c:idx val="1"/>
          <c:order val="1"/>
          <c:tx>
            <c:strRef>
              <c:f>レベルⅢ!$L$124</c:f>
              <c:strCache>
                <c:ptCount val="1"/>
                <c:pt idx="0">
                  <c:v>　月　日</c:v>
                </c:pt>
              </c:strCache>
            </c:strRef>
          </c:tx>
          <c:spPr>
            <a:ln w="28575" cap="rnd">
              <a:solidFill>
                <a:schemeClr val="accent2"/>
              </a:solidFill>
              <a:round/>
            </a:ln>
            <a:effectLst/>
          </c:spPr>
          <c:marker>
            <c:symbol val="none"/>
          </c:marker>
          <c:cat>
            <c:strRef>
              <c:f>レベルⅢ!$H$125:$J$133</c:f>
              <c:strCache>
                <c:ptCount val="9"/>
                <c:pt idx="0">
                  <c:v>
基本的姿勢</c:v>
                </c:pt>
                <c:pt idx="1">
                  <c:v>ニーズを・・情報収集力</c:v>
                </c:pt>
                <c:pt idx="2">
                  <c:v>ニーズを・・アセスメント力</c:v>
                </c:pt>
                <c:pt idx="3">
                  <c:v>ケアする力・・看護技術</c:v>
                </c:pt>
                <c:pt idx="4">
                  <c:v>ケアする力・・看護過程</c:v>
                </c:pt>
                <c:pt idx="5">
                  <c:v>ケアする力・・リスクマネジメント</c:v>
                </c:pt>
                <c:pt idx="6">
                  <c:v>協働する・・情報収集/共有</c:v>
                </c:pt>
                <c:pt idx="7">
                  <c:v>協働する力・・多職種連携</c:v>
                </c:pt>
                <c:pt idx="8">
                  <c:v>意思決定を支える力</c:v>
                </c:pt>
              </c:strCache>
            </c:strRef>
          </c:cat>
          <c:val>
            <c:numRef>
              <c:f>レベルⅢ!$L$125:$L$133</c:f>
              <c:numCache>
                <c:formatCode>0%</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1-7633-4290-97C6-A9F40E0444A0}"/>
            </c:ext>
          </c:extLst>
        </c:ser>
        <c:dLbls>
          <c:showLegendKey val="0"/>
          <c:showVal val="0"/>
          <c:showCatName val="0"/>
          <c:showSerName val="0"/>
          <c:showPercent val="0"/>
          <c:showBubbleSize val="0"/>
        </c:dLbls>
        <c:axId val="235600200"/>
        <c:axId val="235600592"/>
      </c:radarChart>
      <c:catAx>
        <c:axId val="235600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35600592"/>
        <c:crosses val="autoZero"/>
        <c:auto val="1"/>
        <c:lblAlgn val="ctr"/>
        <c:lblOffset val="100"/>
        <c:noMultiLvlLbl val="0"/>
      </c:catAx>
      <c:valAx>
        <c:axId val="235600592"/>
        <c:scaling>
          <c:orientation val="minMax"/>
          <c:max val="1"/>
        </c:scaling>
        <c:delete val="0"/>
        <c:axPos val="l"/>
        <c:majorGridlines>
          <c:spPr>
            <a:ln w="9525" cap="flat" cmpd="sng" algn="ctr">
              <a:solidFill>
                <a:schemeClr val="bg1">
                  <a:lumMod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crossAx val="235600200"/>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accent1"/>
      </a:solidFill>
      <a:prstDash val="sysDash"/>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ja-JP" altLang="en-US" sz="1200"/>
              <a:t>レベル</a:t>
            </a:r>
            <a:r>
              <a:rPr lang="en-US" altLang="ja-JP" sz="1200"/>
              <a:t>Ⅲ</a:t>
            </a:r>
            <a:r>
              <a:rPr lang="ja-JP" altLang="en-US" sz="1200"/>
              <a:t>　　３回目・・・８割を達成しましたか？</a:t>
            </a:r>
            <a:endParaRPr lang="en-US" altLang="ja-JP" sz="1200"/>
          </a:p>
          <a:p>
            <a:pPr>
              <a:defRPr sz="1200"/>
            </a:pPr>
            <a:r>
              <a:rPr lang="ja-JP" altLang="en-US" sz="1200"/>
              <a:t>８割を目安に、レベル</a:t>
            </a:r>
            <a:r>
              <a:rPr lang="en-US" altLang="ja-JP" sz="1200"/>
              <a:t>Ⅳ</a:t>
            </a:r>
            <a:r>
              <a:rPr lang="ja-JP" altLang="en-US" sz="1200"/>
              <a:t>に</a:t>
            </a:r>
          </a:p>
        </c:rich>
      </c:tx>
      <c:layout>
        <c:manualLayout>
          <c:xMode val="edge"/>
          <c:yMode val="edge"/>
          <c:x val="0.1806103277787951"/>
          <c:y val="4.6545443883649215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radarChart>
        <c:radarStyle val="marker"/>
        <c:varyColors val="0"/>
        <c:ser>
          <c:idx val="0"/>
          <c:order val="0"/>
          <c:tx>
            <c:strRef>
              <c:f>レベルⅢ!$K$135</c:f>
              <c:strCache>
                <c:ptCount val="1"/>
                <c:pt idx="0">
                  <c:v>　月　日</c:v>
                </c:pt>
              </c:strCache>
            </c:strRef>
          </c:tx>
          <c:spPr>
            <a:ln w="28575" cap="rnd">
              <a:solidFill>
                <a:schemeClr val="accent1"/>
              </a:solidFill>
              <a:round/>
            </a:ln>
            <a:effectLst/>
          </c:spPr>
          <c:marker>
            <c:symbol val="none"/>
          </c:marker>
          <c:cat>
            <c:strRef>
              <c:f>レベルⅢ!$H$136:$J$144</c:f>
              <c:strCache>
                <c:ptCount val="9"/>
                <c:pt idx="0">
                  <c:v>
基本的姿勢</c:v>
                </c:pt>
                <c:pt idx="1">
                  <c:v>ニーズを・・情報収集力</c:v>
                </c:pt>
                <c:pt idx="2">
                  <c:v>ニーズを・・アセスメント力</c:v>
                </c:pt>
                <c:pt idx="3">
                  <c:v>ケアする力・・看護技術</c:v>
                </c:pt>
                <c:pt idx="4">
                  <c:v>ケアする力・・看護過程</c:v>
                </c:pt>
                <c:pt idx="5">
                  <c:v>ケアする力・・リスクマネジメント</c:v>
                </c:pt>
                <c:pt idx="6">
                  <c:v>協働する・・情報収集/共有</c:v>
                </c:pt>
                <c:pt idx="7">
                  <c:v>協働する力・・多職種連携</c:v>
                </c:pt>
                <c:pt idx="8">
                  <c:v>意思決定を支える力</c:v>
                </c:pt>
              </c:strCache>
            </c:strRef>
          </c:cat>
          <c:val>
            <c:numRef>
              <c:f>レベルⅢ!$K$136:$K$144</c:f>
              <c:numCache>
                <c:formatCode>0%</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0-C02A-4DC0-A0C4-A622CAB94D71}"/>
            </c:ext>
          </c:extLst>
        </c:ser>
        <c:ser>
          <c:idx val="1"/>
          <c:order val="1"/>
          <c:tx>
            <c:strRef>
              <c:f>レベルⅢ!$L$135</c:f>
              <c:strCache>
                <c:ptCount val="1"/>
                <c:pt idx="0">
                  <c:v>　月　日</c:v>
                </c:pt>
              </c:strCache>
            </c:strRef>
          </c:tx>
          <c:spPr>
            <a:ln w="28575" cap="rnd">
              <a:solidFill>
                <a:schemeClr val="accent2"/>
              </a:solidFill>
              <a:round/>
            </a:ln>
            <a:effectLst/>
          </c:spPr>
          <c:marker>
            <c:symbol val="none"/>
          </c:marker>
          <c:cat>
            <c:strRef>
              <c:f>レベルⅢ!$H$136:$J$144</c:f>
              <c:strCache>
                <c:ptCount val="9"/>
                <c:pt idx="0">
                  <c:v>
基本的姿勢</c:v>
                </c:pt>
                <c:pt idx="1">
                  <c:v>ニーズを・・情報収集力</c:v>
                </c:pt>
                <c:pt idx="2">
                  <c:v>ニーズを・・アセスメント力</c:v>
                </c:pt>
                <c:pt idx="3">
                  <c:v>ケアする力・・看護技術</c:v>
                </c:pt>
                <c:pt idx="4">
                  <c:v>ケアする力・・看護過程</c:v>
                </c:pt>
                <c:pt idx="5">
                  <c:v>ケアする力・・リスクマネジメント</c:v>
                </c:pt>
                <c:pt idx="6">
                  <c:v>協働する・・情報収集/共有</c:v>
                </c:pt>
                <c:pt idx="7">
                  <c:v>協働する力・・多職種連携</c:v>
                </c:pt>
                <c:pt idx="8">
                  <c:v>意思決定を支える力</c:v>
                </c:pt>
              </c:strCache>
            </c:strRef>
          </c:cat>
          <c:val>
            <c:numRef>
              <c:f>レベルⅢ!$L$136:$L$144</c:f>
              <c:numCache>
                <c:formatCode>0%</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1-C02A-4DC0-A0C4-A622CAB94D71}"/>
            </c:ext>
          </c:extLst>
        </c:ser>
        <c:ser>
          <c:idx val="2"/>
          <c:order val="2"/>
          <c:tx>
            <c:strRef>
              <c:f>レベルⅢ!$M$135</c:f>
              <c:strCache>
                <c:ptCount val="1"/>
                <c:pt idx="0">
                  <c:v>　月　日</c:v>
                </c:pt>
              </c:strCache>
            </c:strRef>
          </c:tx>
          <c:spPr>
            <a:ln w="28575" cap="rnd">
              <a:solidFill>
                <a:schemeClr val="accent3"/>
              </a:solidFill>
              <a:round/>
            </a:ln>
            <a:effectLst/>
          </c:spPr>
          <c:marker>
            <c:symbol val="none"/>
          </c:marker>
          <c:cat>
            <c:strRef>
              <c:f>レベルⅢ!$H$136:$J$144</c:f>
              <c:strCache>
                <c:ptCount val="9"/>
                <c:pt idx="0">
                  <c:v>
基本的姿勢</c:v>
                </c:pt>
                <c:pt idx="1">
                  <c:v>ニーズを・・情報収集力</c:v>
                </c:pt>
                <c:pt idx="2">
                  <c:v>ニーズを・・アセスメント力</c:v>
                </c:pt>
                <c:pt idx="3">
                  <c:v>ケアする力・・看護技術</c:v>
                </c:pt>
                <c:pt idx="4">
                  <c:v>ケアする力・・看護過程</c:v>
                </c:pt>
                <c:pt idx="5">
                  <c:v>ケアする力・・リスクマネジメント</c:v>
                </c:pt>
                <c:pt idx="6">
                  <c:v>協働する・・情報収集/共有</c:v>
                </c:pt>
                <c:pt idx="7">
                  <c:v>協働する力・・多職種連携</c:v>
                </c:pt>
                <c:pt idx="8">
                  <c:v>意思決定を支える力</c:v>
                </c:pt>
              </c:strCache>
            </c:strRef>
          </c:cat>
          <c:val>
            <c:numRef>
              <c:f>レベルⅢ!$M$136:$M$144</c:f>
              <c:numCache>
                <c:formatCode>0%</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2-C02A-4DC0-A0C4-A622CAB94D71}"/>
            </c:ext>
          </c:extLst>
        </c:ser>
        <c:dLbls>
          <c:showLegendKey val="0"/>
          <c:showVal val="0"/>
          <c:showCatName val="0"/>
          <c:showSerName val="0"/>
          <c:showPercent val="0"/>
          <c:showBubbleSize val="0"/>
        </c:dLbls>
        <c:axId val="235601376"/>
        <c:axId val="235601768"/>
      </c:radarChart>
      <c:catAx>
        <c:axId val="235601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35601768"/>
        <c:crosses val="autoZero"/>
        <c:auto val="1"/>
        <c:lblAlgn val="ctr"/>
        <c:lblOffset val="100"/>
        <c:noMultiLvlLbl val="0"/>
      </c:catAx>
      <c:valAx>
        <c:axId val="235601768"/>
        <c:scaling>
          <c:orientation val="minMax"/>
          <c:max val="1"/>
        </c:scaling>
        <c:delete val="0"/>
        <c:axPos val="l"/>
        <c:majorGridlines>
          <c:spPr>
            <a:ln w="9525" cap="flat" cmpd="sng" algn="ctr">
              <a:solidFill>
                <a:schemeClr val="bg1">
                  <a:lumMod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crossAx val="235601376"/>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accent1"/>
      </a:solidFill>
      <a:prstDash val="sysDash"/>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image" Target="../media/image10.png"/><Relationship Id="rId3" Type="http://schemas.openxmlformats.org/officeDocument/2006/relationships/chart" Target="../charts/chart3.xml"/><Relationship Id="rId7" Type="http://schemas.openxmlformats.org/officeDocument/2006/relationships/image" Target="../media/image4.png"/><Relationship Id="rId12" Type="http://schemas.openxmlformats.org/officeDocument/2006/relationships/image" Target="../media/image9.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png"/><Relationship Id="rId11" Type="http://schemas.openxmlformats.org/officeDocument/2006/relationships/image" Target="../media/image8.png"/><Relationship Id="rId5" Type="http://schemas.openxmlformats.org/officeDocument/2006/relationships/image" Target="../media/image2.png"/><Relationship Id="rId10" Type="http://schemas.openxmlformats.org/officeDocument/2006/relationships/image" Target="../media/image7.png"/><Relationship Id="rId4" Type="http://schemas.openxmlformats.org/officeDocument/2006/relationships/image" Target="../media/image1.emf"/><Relationship Id="rId9" Type="http://schemas.openxmlformats.org/officeDocument/2006/relationships/image" Target="../media/image6.png"/><Relationship Id="rId14" Type="http://schemas.openxmlformats.org/officeDocument/2006/relationships/image" Target="../media/image11.png"/></Relationships>
</file>

<file path=xl/drawings/_rels/drawing2.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hart" Target="../charts/chart6.xml"/><Relationship Id="rId7" Type="http://schemas.openxmlformats.org/officeDocument/2006/relationships/image" Target="../media/image2.png"/><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image" Target="../media/image1.emf"/><Relationship Id="rId11" Type="http://schemas.openxmlformats.org/officeDocument/2006/relationships/image" Target="../media/image14.png"/><Relationship Id="rId5" Type="http://schemas.openxmlformats.org/officeDocument/2006/relationships/image" Target="../media/image12.jp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chart" Target="../charts/chart9.xml"/><Relationship Id="rId7" Type="http://schemas.openxmlformats.org/officeDocument/2006/relationships/image" Target="../media/image2.png"/><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image" Target="../media/image17.png"/><Relationship Id="rId11" Type="http://schemas.openxmlformats.org/officeDocument/2006/relationships/image" Target="../media/image21.png"/><Relationship Id="rId5" Type="http://schemas.openxmlformats.org/officeDocument/2006/relationships/image" Target="../media/image16.png"/><Relationship Id="rId10" Type="http://schemas.openxmlformats.org/officeDocument/2006/relationships/image" Target="../media/image20.png"/><Relationship Id="rId4" Type="http://schemas.openxmlformats.org/officeDocument/2006/relationships/image" Target="../media/image15.png"/><Relationship Id="rId9" Type="http://schemas.openxmlformats.org/officeDocument/2006/relationships/image" Target="../media/image19.png"/></Relationships>
</file>

<file path=xl/drawings/_rels/drawing4.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chart" Target="../charts/chart12.xml"/><Relationship Id="rId7" Type="http://schemas.openxmlformats.org/officeDocument/2006/relationships/image" Target="../media/image22.png"/><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image" Target="../media/image2.png"/><Relationship Id="rId5" Type="http://schemas.openxmlformats.org/officeDocument/2006/relationships/image" Target="../media/image17.png"/><Relationship Id="rId4" Type="http://schemas.openxmlformats.org/officeDocument/2006/relationships/image" Target="../media/image16.png"/></Relationships>
</file>

<file path=xl/drawings/_rels/drawing5.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chart" Target="../charts/chart15.xml"/><Relationship Id="rId7" Type="http://schemas.openxmlformats.org/officeDocument/2006/relationships/image" Target="../media/image2.png"/><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image" Target="../media/image21.png"/><Relationship Id="rId5" Type="http://schemas.openxmlformats.org/officeDocument/2006/relationships/image" Target="../media/image20.png"/><Relationship Id="rId10" Type="http://schemas.openxmlformats.org/officeDocument/2006/relationships/image" Target="../media/image24.png"/><Relationship Id="rId4" Type="http://schemas.openxmlformats.org/officeDocument/2006/relationships/image" Target="../media/image16.png"/><Relationship Id="rId9"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xdr:from>
      <xdr:col>13</xdr:col>
      <xdr:colOff>353220</xdr:colOff>
      <xdr:row>146</xdr:row>
      <xdr:rowOff>79375</xdr:rowOff>
    </xdr:from>
    <xdr:to>
      <xdr:col>25</xdr:col>
      <xdr:colOff>9923</xdr:colOff>
      <xdr:row>157</xdr:row>
      <xdr:rowOff>297657</xdr:rowOff>
    </xdr:to>
    <xdr:graphicFrame macro="">
      <xdr:nvGraphicFramePr>
        <xdr:cNvPr id="2" name="グラフ 1">
          <a:extLst>
            <a:ext uri="{FF2B5EF4-FFF2-40B4-BE49-F238E27FC236}">
              <a16:creationId xmlns=""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353219</xdr:colOff>
      <xdr:row>158</xdr:row>
      <xdr:rowOff>337343</xdr:rowOff>
    </xdr:from>
    <xdr:to>
      <xdr:col>25</xdr:col>
      <xdr:colOff>9922</xdr:colOff>
      <xdr:row>170</xdr:row>
      <xdr:rowOff>347264</xdr:rowOff>
    </xdr:to>
    <xdr:graphicFrame macro="">
      <xdr:nvGraphicFramePr>
        <xdr:cNvPr id="4" name="グラフ 3">
          <a:extLst>
            <a:ext uri="{FF2B5EF4-FFF2-40B4-BE49-F238E27FC236}">
              <a16:creationId xmlns=""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357188</xdr:colOff>
      <xdr:row>172</xdr:row>
      <xdr:rowOff>19844</xdr:rowOff>
    </xdr:from>
    <xdr:to>
      <xdr:col>25</xdr:col>
      <xdr:colOff>13891</xdr:colOff>
      <xdr:row>183</xdr:row>
      <xdr:rowOff>317499</xdr:rowOff>
    </xdr:to>
    <xdr:graphicFrame macro="">
      <xdr:nvGraphicFramePr>
        <xdr:cNvPr id="7" name="グラフ 6">
          <a:extLst>
            <a:ext uri="{FF2B5EF4-FFF2-40B4-BE49-F238E27FC236}">
              <a16:creationId xmlns=""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22</xdr:col>
      <xdr:colOff>347267</xdr:colOff>
      <xdr:row>31</xdr:row>
      <xdr:rowOff>138905</xdr:rowOff>
    </xdr:from>
    <xdr:to>
      <xdr:col>25</xdr:col>
      <xdr:colOff>364221</xdr:colOff>
      <xdr:row>36</xdr:row>
      <xdr:rowOff>49211</xdr:rowOff>
    </xdr:to>
    <xdr:pic>
      <xdr:nvPicPr>
        <xdr:cNvPr id="22" name="図 21">
          <a:extLst>
            <a:ext uri="{FF2B5EF4-FFF2-40B4-BE49-F238E27FC236}">
              <a16:creationId xmlns="" xmlns:a16="http://schemas.microsoft.com/office/drawing/2014/main" id="{D1DF70AA-7171-461B-8719-824757AC5A5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255626" y="7788671"/>
          <a:ext cx="1247267" cy="1150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188516</xdr:colOff>
      <xdr:row>56</xdr:row>
      <xdr:rowOff>114463</xdr:rowOff>
    </xdr:from>
    <xdr:to>
      <xdr:col>25</xdr:col>
      <xdr:colOff>329196</xdr:colOff>
      <xdr:row>61</xdr:row>
      <xdr:rowOff>28794</xdr:rowOff>
    </xdr:to>
    <xdr:pic>
      <xdr:nvPicPr>
        <xdr:cNvPr id="14" name="図 13">
          <a:extLst>
            <a:ext uri="{FF2B5EF4-FFF2-40B4-BE49-F238E27FC236}">
              <a16:creationId xmlns="" xmlns:a16="http://schemas.microsoft.com/office/drawing/2014/main" id="{2A05575F-7309-425C-94C0-06DB318A92C5}"/>
            </a:ext>
          </a:extLst>
        </xdr:cNvPr>
        <xdr:cNvPicPr>
          <a:picLocks noChangeAspect="1"/>
        </xdr:cNvPicPr>
      </xdr:nvPicPr>
      <xdr:blipFill>
        <a:blip xmlns:r="http://schemas.openxmlformats.org/officeDocument/2006/relationships" r:embed="rId5"/>
        <a:stretch>
          <a:fillRect/>
        </a:stretch>
      </xdr:blipFill>
      <xdr:spPr>
        <a:xfrm>
          <a:off x="13106797" y="14521026"/>
          <a:ext cx="1370993" cy="1253784"/>
        </a:xfrm>
        <a:prstGeom prst="rect">
          <a:avLst/>
        </a:prstGeom>
      </xdr:spPr>
    </xdr:pic>
    <xdr:clientData/>
  </xdr:twoCellAnchor>
  <xdr:twoCellAnchor editAs="oneCell">
    <xdr:from>
      <xdr:col>19</xdr:col>
      <xdr:colOff>168672</xdr:colOff>
      <xdr:row>57</xdr:row>
      <xdr:rowOff>228172</xdr:rowOff>
    </xdr:from>
    <xdr:to>
      <xdr:col>21</xdr:col>
      <xdr:colOff>274929</xdr:colOff>
      <xdr:row>60</xdr:row>
      <xdr:rowOff>259632</xdr:rowOff>
    </xdr:to>
    <xdr:pic>
      <xdr:nvPicPr>
        <xdr:cNvPr id="26" name="図 25">
          <a:extLst>
            <a:ext uri="{FF2B5EF4-FFF2-40B4-BE49-F238E27FC236}">
              <a16:creationId xmlns="" xmlns:a16="http://schemas.microsoft.com/office/drawing/2014/main" id="{1B84F14C-6A67-4B3E-B46E-1157E2AE9034}"/>
            </a:ext>
          </a:extLst>
        </xdr:cNvPr>
        <xdr:cNvPicPr>
          <a:picLocks noChangeAspect="1"/>
        </xdr:cNvPicPr>
      </xdr:nvPicPr>
      <xdr:blipFill>
        <a:blip xmlns:r="http://schemas.openxmlformats.org/officeDocument/2006/relationships" r:embed="rId6"/>
        <a:stretch>
          <a:fillRect/>
        </a:stretch>
      </xdr:blipFill>
      <xdr:spPr>
        <a:xfrm>
          <a:off x="11558985" y="14763719"/>
          <a:ext cx="1118289" cy="835132"/>
        </a:xfrm>
        <a:prstGeom prst="rect">
          <a:avLst/>
        </a:prstGeom>
      </xdr:spPr>
    </xdr:pic>
    <xdr:clientData/>
  </xdr:twoCellAnchor>
  <xdr:twoCellAnchor editAs="oneCell">
    <xdr:from>
      <xdr:col>22</xdr:col>
      <xdr:colOff>85158</xdr:colOff>
      <xdr:row>98</xdr:row>
      <xdr:rowOff>99218</xdr:rowOff>
    </xdr:from>
    <xdr:to>
      <xdr:col>25</xdr:col>
      <xdr:colOff>360517</xdr:colOff>
      <xdr:row>104</xdr:row>
      <xdr:rowOff>34051</xdr:rowOff>
    </xdr:to>
    <xdr:pic>
      <xdr:nvPicPr>
        <xdr:cNvPr id="29" name="図 28">
          <a:extLst>
            <a:ext uri="{FF2B5EF4-FFF2-40B4-BE49-F238E27FC236}">
              <a16:creationId xmlns="" xmlns:a16="http://schemas.microsoft.com/office/drawing/2014/main" id="{8C20D5C4-C907-41AA-BE98-FFF0CAF26CF6}"/>
            </a:ext>
          </a:extLst>
        </xdr:cNvPr>
        <xdr:cNvPicPr>
          <a:picLocks noChangeAspect="1"/>
        </xdr:cNvPicPr>
      </xdr:nvPicPr>
      <xdr:blipFill>
        <a:blip xmlns:r="http://schemas.openxmlformats.org/officeDocument/2006/relationships" r:embed="rId7"/>
        <a:stretch>
          <a:fillRect/>
        </a:stretch>
      </xdr:blipFill>
      <xdr:spPr>
        <a:xfrm>
          <a:off x="12993517" y="26541015"/>
          <a:ext cx="1505672" cy="1423115"/>
        </a:xfrm>
        <a:prstGeom prst="rect">
          <a:avLst/>
        </a:prstGeom>
      </xdr:spPr>
    </xdr:pic>
    <xdr:clientData/>
  </xdr:twoCellAnchor>
  <xdr:twoCellAnchor editAs="oneCell">
    <xdr:from>
      <xdr:col>22</xdr:col>
      <xdr:colOff>287734</xdr:colOff>
      <xdr:row>131</xdr:row>
      <xdr:rowOff>44700</xdr:rowOff>
    </xdr:from>
    <xdr:to>
      <xdr:col>25</xdr:col>
      <xdr:colOff>329197</xdr:colOff>
      <xdr:row>135</xdr:row>
      <xdr:rowOff>89759</xdr:rowOff>
    </xdr:to>
    <xdr:pic>
      <xdr:nvPicPr>
        <xdr:cNvPr id="32" name="図 31">
          <a:extLst>
            <a:ext uri="{FF2B5EF4-FFF2-40B4-BE49-F238E27FC236}">
              <a16:creationId xmlns="" xmlns:a16="http://schemas.microsoft.com/office/drawing/2014/main" id="{5A2F00C8-5A3A-4A02-BC5A-739CA52A8638}"/>
            </a:ext>
          </a:extLst>
        </xdr:cNvPr>
        <xdr:cNvPicPr>
          <a:picLocks noChangeAspect="1"/>
        </xdr:cNvPicPr>
      </xdr:nvPicPr>
      <xdr:blipFill>
        <a:blip xmlns:r="http://schemas.openxmlformats.org/officeDocument/2006/relationships" r:embed="rId8"/>
        <a:stretch>
          <a:fillRect/>
        </a:stretch>
      </xdr:blipFill>
      <xdr:spPr>
        <a:xfrm>
          <a:off x="13196093" y="36775481"/>
          <a:ext cx="1271776" cy="1195996"/>
        </a:xfrm>
        <a:prstGeom prst="rect">
          <a:avLst/>
        </a:prstGeom>
      </xdr:spPr>
    </xdr:pic>
    <xdr:clientData/>
  </xdr:twoCellAnchor>
  <xdr:twoCellAnchor editAs="oneCell">
    <xdr:from>
      <xdr:col>20</xdr:col>
      <xdr:colOff>243087</xdr:colOff>
      <xdr:row>132</xdr:row>
      <xdr:rowOff>168672</xdr:rowOff>
    </xdr:from>
    <xdr:to>
      <xdr:col>21</xdr:col>
      <xdr:colOff>393876</xdr:colOff>
      <xdr:row>135</xdr:row>
      <xdr:rowOff>21983</xdr:rowOff>
    </xdr:to>
    <xdr:pic>
      <xdr:nvPicPr>
        <xdr:cNvPr id="35" name="図 34">
          <a:extLst>
            <a:ext uri="{FF2B5EF4-FFF2-40B4-BE49-F238E27FC236}">
              <a16:creationId xmlns="" xmlns:a16="http://schemas.microsoft.com/office/drawing/2014/main" id="{702BDDD3-9B66-41AE-B7A5-CF7103549B85}"/>
            </a:ext>
          </a:extLst>
        </xdr:cNvPr>
        <xdr:cNvPicPr>
          <a:picLocks noChangeAspect="1"/>
        </xdr:cNvPicPr>
      </xdr:nvPicPr>
      <xdr:blipFill>
        <a:blip xmlns:r="http://schemas.openxmlformats.org/officeDocument/2006/relationships" r:embed="rId9"/>
        <a:stretch>
          <a:fillRect/>
        </a:stretch>
      </xdr:blipFill>
      <xdr:spPr>
        <a:xfrm>
          <a:off x="12139415" y="37187188"/>
          <a:ext cx="656805" cy="716514"/>
        </a:xfrm>
        <a:prstGeom prst="rect">
          <a:avLst/>
        </a:prstGeom>
      </xdr:spPr>
    </xdr:pic>
    <xdr:clientData/>
  </xdr:twoCellAnchor>
  <xdr:twoCellAnchor editAs="oneCell">
    <xdr:from>
      <xdr:col>20</xdr:col>
      <xdr:colOff>476250</xdr:colOff>
      <xdr:row>0</xdr:row>
      <xdr:rowOff>0</xdr:rowOff>
    </xdr:from>
    <xdr:to>
      <xdr:col>25</xdr:col>
      <xdr:colOff>148328</xdr:colOff>
      <xdr:row>2</xdr:row>
      <xdr:rowOff>160285</xdr:rowOff>
    </xdr:to>
    <xdr:pic>
      <xdr:nvPicPr>
        <xdr:cNvPr id="8" name="図 7">
          <a:extLst>
            <a:ext uri="{FF2B5EF4-FFF2-40B4-BE49-F238E27FC236}">
              <a16:creationId xmlns="" xmlns:a16="http://schemas.microsoft.com/office/drawing/2014/main" id="{0557B5DB-4A6F-45AE-A85A-529B597D7034}"/>
            </a:ext>
          </a:extLst>
        </xdr:cNvPr>
        <xdr:cNvPicPr>
          <a:picLocks noChangeAspect="1"/>
        </xdr:cNvPicPr>
      </xdr:nvPicPr>
      <xdr:blipFill>
        <a:blip xmlns:r="http://schemas.openxmlformats.org/officeDocument/2006/relationships" r:embed="rId10"/>
        <a:stretch>
          <a:fillRect/>
        </a:stretch>
      </xdr:blipFill>
      <xdr:spPr>
        <a:xfrm>
          <a:off x="12372578" y="0"/>
          <a:ext cx="1914422" cy="795285"/>
        </a:xfrm>
        <a:prstGeom prst="rect">
          <a:avLst/>
        </a:prstGeom>
      </xdr:spPr>
    </xdr:pic>
    <xdr:clientData/>
  </xdr:twoCellAnchor>
  <xdr:twoCellAnchor editAs="oneCell">
    <xdr:from>
      <xdr:col>23</xdr:col>
      <xdr:colOff>49610</xdr:colOff>
      <xdr:row>2</xdr:row>
      <xdr:rowOff>340511</xdr:rowOff>
    </xdr:from>
    <xdr:to>
      <xdr:col>25</xdr:col>
      <xdr:colOff>277813</xdr:colOff>
      <xdr:row>5</xdr:row>
      <xdr:rowOff>65613</xdr:rowOff>
    </xdr:to>
    <xdr:pic>
      <xdr:nvPicPr>
        <xdr:cNvPr id="12" name="図 11">
          <a:extLst>
            <a:ext uri="{FF2B5EF4-FFF2-40B4-BE49-F238E27FC236}">
              <a16:creationId xmlns="" xmlns:a16="http://schemas.microsoft.com/office/drawing/2014/main" id="{E9726221-1930-4952-A6C3-D195F2BD15F2}"/>
            </a:ext>
          </a:extLst>
        </xdr:cNvPr>
        <xdr:cNvPicPr>
          <a:picLocks noChangeAspect="1"/>
        </xdr:cNvPicPr>
      </xdr:nvPicPr>
      <xdr:blipFill>
        <a:blip xmlns:r="http://schemas.openxmlformats.org/officeDocument/2006/relationships" r:embed="rId11"/>
        <a:stretch>
          <a:fillRect/>
        </a:stretch>
      </xdr:blipFill>
      <xdr:spPr>
        <a:xfrm>
          <a:off x="13454063" y="975511"/>
          <a:ext cx="962422" cy="747055"/>
        </a:xfrm>
        <a:prstGeom prst="rect">
          <a:avLst/>
        </a:prstGeom>
      </xdr:spPr>
    </xdr:pic>
    <xdr:clientData/>
  </xdr:twoCellAnchor>
  <xdr:twoCellAnchor>
    <xdr:from>
      <xdr:col>7</xdr:col>
      <xdr:colOff>625077</xdr:colOff>
      <xdr:row>2</xdr:row>
      <xdr:rowOff>39688</xdr:rowOff>
    </xdr:from>
    <xdr:to>
      <xdr:col>23</xdr:col>
      <xdr:colOff>19843</xdr:colOff>
      <xdr:row>2</xdr:row>
      <xdr:rowOff>436563</xdr:rowOff>
    </xdr:to>
    <xdr:sp macro="" textlink="">
      <xdr:nvSpPr>
        <xdr:cNvPr id="3" name="角丸四角形 2">
          <a:extLst>
            <a:ext uri="{FF2B5EF4-FFF2-40B4-BE49-F238E27FC236}">
              <a16:creationId xmlns="" xmlns:a16="http://schemas.microsoft.com/office/drawing/2014/main" id="{00000000-0008-0000-0100-000003000000}"/>
            </a:ext>
          </a:extLst>
        </xdr:cNvPr>
        <xdr:cNvSpPr/>
      </xdr:nvSpPr>
      <xdr:spPr>
        <a:xfrm>
          <a:off x="5586015" y="674688"/>
          <a:ext cx="7838281" cy="396875"/>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8</xdr:col>
      <xdr:colOff>59532</xdr:colOff>
      <xdr:row>17</xdr:row>
      <xdr:rowOff>99220</xdr:rowOff>
    </xdr:from>
    <xdr:to>
      <xdr:col>8</xdr:col>
      <xdr:colOff>626509</xdr:colOff>
      <xdr:row>19</xdr:row>
      <xdr:rowOff>151814</xdr:rowOff>
    </xdr:to>
    <xdr:pic>
      <xdr:nvPicPr>
        <xdr:cNvPr id="15" name="図 14">
          <a:extLst>
            <a:ext uri="{FF2B5EF4-FFF2-40B4-BE49-F238E27FC236}">
              <a16:creationId xmlns="" xmlns:a16="http://schemas.microsoft.com/office/drawing/2014/main" id="{9491A358-F5EC-4BB3-9D01-9A48B89742C9}"/>
            </a:ext>
          </a:extLst>
        </xdr:cNvPr>
        <xdr:cNvPicPr>
          <a:picLocks noChangeAspect="1"/>
        </xdr:cNvPicPr>
      </xdr:nvPicPr>
      <xdr:blipFill>
        <a:blip xmlns:r="http://schemas.openxmlformats.org/officeDocument/2006/relationships" r:embed="rId12"/>
        <a:stretch>
          <a:fillRect/>
        </a:stretch>
      </xdr:blipFill>
      <xdr:spPr>
        <a:xfrm>
          <a:off x="5724923" y="4276329"/>
          <a:ext cx="566977" cy="548688"/>
        </a:xfrm>
        <a:prstGeom prst="rect">
          <a:avLst/>
        </a:prstGeom>
      </xdr:spPr>
    </xdr:pic>
    <xdr:clientData/>
  </xdr:twoCellAnchor>
  <xdr:twoCellAnchor editAs="oneCell">
    <xdr:from>
      <xdr:col>19</xdr:col>
      <xdr:colOff>209888</xdr:colOff>
      <xdr:row>101</xdr:row>
      <xdr:rowOff>49609</xdr:rowOff>
    </xdr:from>
    <xdr:to>
      <xdr:col>22</xdr:col>
      <xdr:colOff>61302</xdr:colOff>
      <xdr:row>104</xdr:row>
      <xdr:rowOff>44218</xdr:rowOff>
    </xdr:to>
    <xdr:pic>
      <xdr:nvPicPr>
        <xdr:cNvPr id="17" name="図 16">
          <a:extLst>
            <a:ext uri="{FF2B5EF4-FFF2-40B4-BE49-F238E27FC236}">
              <a16:creationId xmlns="" xmlns:a16="http://schemas.microsoft.com/office/drawing/2014/main" id="{FCCAD5ED-9D07-4644-9469-6FEC62FB7978}"/>
            </a:ext>
          </a:extLst>
        </xdr:cNvPr>
        <xdr:cNvPicPr>
          <a:picLocks noChangeAspect="1"/>
        </xdr:cNvPicPr>
      </xdr:nvPicPr>
      <xdr:blipFill>
        <a:blip xmlns:r="http://schemas.openxmlformats.org/officeDocument/2006/relationships" r:embed="rId13"/>
        <a:stretch>
          <a:fillRect/>
        </a:stretch>
      </xdr:blipFill>
      <xdr:spPr>
        <a:xfrm>
          <a:off x="11600201" y="27235547"/>
          <a:ext cx="1369461" cy="738750"/>
        </a:xfrm>
        <a:prstGeom prst="rect">
          <a:avLst/>
        </a:prstGeom>
      </xdr:spPr>
    </xdr:pic>
    <xdr:clientData/>
  </xdr:twoCellAnchor>
  <xdr:twoCellAnchor editAs="oneCell">
    <xdr:from>
      <xdr:col>11</xdr:col>
      <xdr:colOff>368864</xdr:colOff>
      <xdr:row>156</xdr:row>
      <xdr:rowOff>9922</xdr:rowOff>
    </xdr:from>
    <xdr:to>
      <xdr:col>13</xdr:col>
      <xdr:colOff>328960</xdr:colOff>
      <xdr:row>158</xdr:row>
      <xdr:rowOff>257971</xdr:rowOff>
    </xdr:to>
    <xdr:pic>
      <xdr:nvPicPr>
        <xdr:cNvPr id="23" name="図 22">
          <a:extLst>
            <a:ext uri="{FF2B5EF4-FFF2-40B4-BE49-F238E27FC236}">
              <a16:creationId xmlns="" xmlns:a16="http://schemas.microsoft.com/office/drawing/2014/main" id="{CCBB5FF4-009D-42B5-894E-25C552CC0136}"/>
            </a:ext>
          </a:extLst>
        </xdr:cNvPr>
        <xdr:cNvPicPr>
          <a:picLocks noChangeAspect="1"/>
        </xdr:cNvPicPr>
      </xdr:nvPicPr>
      <xdr:blipFill>
        <a:blip xmlns:r="http://schemas.openxmlformats.org/officeDocument/2006/relationships" r:embed="rId14"/>
        <a:stretch>
          <a:fillRect/>
        </a:stretch>
      </xdr:blipFill>
      <xdr:spPr>
        <a:xfrm>
          <a:off x="7711052" y="44440078"/>
          <a:ext cx="972128" cy="942580"/>
        </a:xfrm>
        <a:prstGeom prst="rect">
          <a:avLst/>
        </a:prstGeom>
      </xdr:spPr>
    </xdr:pic>
    <xdr:clientData/>
  </xdr:twoCellAnchor>
  <xdr:oneCellAnchor>
    <xdr:from>
      <xdr:col>20</xdr:col>
      <xdr:colOff>506015</xdr:colOff>
      <xdr:row>143</xdr:row>
      <xdr:rowOff>19844</xdr:rowOff>
    </xdr:from>
    <xdr:ext cx="1914422" cy="795285"/>
    <xdr:pic>
      <xdr:nvPicPr>
        <xdr:cNvPr id="34" name="図 33">
          <a:extLst>
            <a:ext uri="{FF2B5EF4-FFF2-40B4-BE49-F238E27FC236}">
              <a16:creationId xmlns="" xmlns:a16="http://schemas.microsoft.com/office/drawing/2014/main" id="{D847A1EE-7AB4-40D6-8D68-5A0A5FC8E8DB}"/>
            </a:ext>
          </a:extLst>
        </xdr:cNvPr>
        <xdr:cNvPicPr>
          <a:picLocks noChangeAspect="1"/>
        </xdr:cNvPicPr>
      </xdr:nvPicPr>
      <xdr:blipFill>
        <a:blip xmlns:r="http://schemas.openxmlformats.org/officeDocument/2006/relationships" r:embed="rId10"/>
        <a:stretch>
          <a:fillRect/>
        </a:stretch>
      </xdr:blipFill>
      <xdr:spPr>
        <a:xfrm>
          <a:off x="12412265" y="40520938"/>
          <a:ext cx="1914422" cy="795285"/>
        </a:xfrm>
        <a:prstGeom prst="rect">
          <a:avLst/>
        </a:prstGeom>
      </xdr:spPr>
    </xdr:pic>
    <xdr:clientData/>
  </xdr:oneCellAnchor>
  <xdr:twoCellAnchor>
    <xdr:from>
      <xdr:col>7</xdr:col>
      <xdr:colOff>625077</xdr:colOff>
      <xdr:row>145</xdr:row>
      <xdr:rowOff>39688</xdr:rowOff>
    </xdr:from>
    <xdr:to>
      <xdr:col>23</xdr:col>
      <xdr:colOff>19843</xdr:colOff>
      <xdr:row>145</xdr:row>
      <xdr:rowOff>436563</xdr:rowOff>
    </xdr:to>
    <xdr:sp macro="" textlink="">
      <xdr:nvSpPr>
        <xdr:cNvPr id="36" name="角丸四角形 2">
          <a:extLst>
            <a:ext uri="{FF2B5EF4-FFF2-40B4-BE49-F238E27FC236}">
              <a16:creationId xmlns="" xmlns:a16="http://schemas.microsoft.com/office/drawing/2014/main" id="{9EB326EF-2A15-491A-BE3E-1F037112FF64}"/>
            </a:ext>
          </a:extLst>
        </xdr:cNvPr>
        <xdr:cNvSpPr/>
      </xdr:nvSpPr>
      <xdr:spPr>
        <a:xfrm>
          <a:off x="5586015" y="674688"/>
          <a:ext cx="7848203" cy="396875"/>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218282</xdr:colOff>
      <xdr:row>1</xdr:row>
      <xdr:rowOff>267891</xdr:rowOff>
    </xdr:from>
    <xdr:to>
      <xdr:col>36</xdr:col>
      <xdr:colOff>49610</xdr:colOff>
      <xdr:row>5</xdr:row>
      <xdr:rowOff>138906</xdr:rowOff>
    </xdr:to>
    <xdr:sp macro="" textlink="">
      <xdr:nvSpPr>
        <xdr:cNvPr id="5" name="四角形吹き出し 4"/>
        <xdr:cNvSpPr/>
      </xdr:nvSpPr>
      <xdr:spPr>
        <a:xfrm>
          <a:off x="14902657" y="555625"/>
          <a:ext cx="2738437" cy="1240234"/>
        </a:xfrm>
        <a:prstGeom prst="wedgeRectCallout">
          <a:avLst>
            <a:gd name="adj1" fmla="val -63586"/>
            <a:gd name="adj2" fmla="val 9555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日付を入力して下さい</a:t>
          </a:r>
          <a:endParaRPr kumimoji="1" lang="en-US" altLang="ja-JP" sz="1100"/>
        </a:p>
        <a:p>
          <a:pPr algn="l"/>
          <a:r>
            <a:rPr kumimoji="1" lang="en-US" altLang="ja-JP" sz="1100"/>
            <a:t>[4/1</a:t>
          </a:r>
          <a:r>
            <a:rPr kumimoji="1" lang="ja-JP" altLang="en-US" sz="1100"/>
            <a:t>」または「</a:t>
          </a:r>
          <a:r>
            <a:rPr kumimoji="1" lang="en-US" altLang="ja-JP" sz="1100"/>
            <a:t>4</a:t>
          </a:r>
          <a:r>
            <a:rPr kumimoji="1" lang="ja-JP" altLang="en-US" sz="1100"/>
            <a:t>月</a:t>
          </a:r>
          <a:r>
            <a:rPr kumimoji="1" lang="en-US" altLang="ja-JP" sz="1100"/>
            <a:t>1</a:t>
          </a:r>
          <a:r>
            <a:rPr kumimoji="1" lang="ja-JP" altLang="en-US" sz="1100"/>
            <a:t>日」と入力すると、後の欄には連動しています。</a:t>
          </a:r>
          <a:endParaRPr kumimoji="1" lang="en-US" altLang="ja-JP" sz="1100"/>
        </a:p>
        <a:p>
          <a:pPr algn="l"/>
          <a:r>
            <a:rPr kumimoji="1" lang="ja-JP" altLang="en-US" sz="1100"/>
            <a:t>また、「</a:t>
          </a:r>
          <a:r>
            <a:rPr kumimoji="1" lang="en-US" altLang="ja-JP" sz="1100"/>
            <a:t>4/1</a:t>
          </a:r>
          <a:r>
            <a:rPr kumimoji="1" lang="ja-JP" altLang="en-US" sz="1100"/>
            <a:t>」と入力しても「</a:t>
          </a:r>
          <a:r>
            <a:rPr kumimoji="1" lang="en-US" altLang="ja-JP" sz="1100"/>
            <a:t>4</a:t>
          </a:r>
          <a:r>
            <a:rPr kumimoji="1" lang="ja-JP" altLang="en-US" sz="1100"/>
            <a:t>月</a:t>
          </a:r>
          <a:r>
            <a:rPr kumimoji="1" lang="en-US" altLang="ja-JP" sz="1100"/>
            <a:t>1</a:t>
          </a:r>
          <a:r>
            <a:rPr kumimoji="1" lang="ja-JP" altLang="en-US" sz="1100"/>
            <a:t>日」と標記されます。</a:t>
          </a:r>
          <a:endParaRPr kumimoji="1" lang="en-US" altLang="ja-JP" sz="1100"/>
        </a:p>
        <a:p>
          <a:pPr algn="l"/>
          <a:endParaRPr kumimoji="1" lang="ja-JP" altLang="en-US" sz="1100"/>
        </a:p>
      </xdr:txBody>
    </xdr:sp>
    <xdr:clientData/>
  </xdr:twoCellAnchor>
  <xdr:twoCellAnchor>
    <xdr:from>
      <xdr:col>27</xdr:col>
      <xdr:colOff>287734</xdr:colOff>
      <xdr:row>9</xdr:row>
      <xdr:rowOff>89297</xdr:rowOff>
    </xdr:from>
    <xdr:to>
      <xdr:col>36</xdr:col>
      <xdr:colOff>119062</xdr:colOff>
      <xdr:row>13</xdr:row>
      <xdr:rowOff>99219</xdr:rowOff>
    </xdr:to>
    <xdr:sp macro="" textlink="">
      <xdr:nvSpPr>
        <xdr:cNvPr id="21" name="四角形吹き出し 20"/>
        <xdr:cNvSpPr/>
      </xdr:nvSpPr>
      <xdr:spPr>
        <a:xfrm>
          <a:off x="14972109" y="2391172"/>
          <a:ext cx="2738437" cy="892969"/>
        </a:xfrm>
        <a:prstGeom prst="wedgeRectCallout">
          <a:avLst>
            <a:gd name="adj1" fmla="val -65760"/>
            <a:gd name="adj2" fmla="val -3084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自分の力量について　１～５の数値の入力をして下さい。</a:t>
          </a:r>
          <a:endParaRPr kumimoji="1" lang="en-US" altLang="ja-JP" sz="1100"/>
        </a:p>
        <a:p>
          <a:pPr algn="l"/>
          <a:r>
            <a:rPr kumimoji="1" lang="ja-JP" altLang="en-US" sz="1100"/>
            <a:t>数値が入力されますと、修得率は、自動計算されます。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228203</xdr:colOff>
      <xdr:row>147</xdr:row>
      <xdr:rowOff>19843</xdr:rowOff>
    </xdr:from>
    <xdr:to>
      <xdr:col>24</xdr:col>
      <xdr:colOff>347266</xdr:colOff>
      <xdr:row>159</xdr:row>
      <xdr:rowOff>49609</xdr:rowOff>
    </xdr:to>
    <xdr:graphicFrame macro="">
      <xdr:nvGraphicFramePr>
        <xdr:cNvPr id="3" name="グラフ 2">
          <a:extLst>
            <a:ext uri="{FF2B5EF4-FFF2-40B4-BE49-F238E27FC236}">
              <a16:creationId xmlns=""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277813</xdr:colOff>
      <xdr:row>160</xdr:row>
      <xdr:rowOff>9920</xdr:rowOff>
    </xdr:from>
    <xdr:to>
      <xdr:col>25</xdr:col>
      <xdr:colOff>3972</xdr:colOff>
      <xdr:row>171</xdr:row>
      <xdr:rowOff>347265</xdr:rowOff>
    </xdr:to>
    <xdr:graphicFrame macro="">
      <xdr:nvGraphicFramePr>
        <xdr:cNvPr id="5" name="グラフ 4">
          <a:extLst>
            <a:ext uri="{FF2B5EF4-FFF2-40B4-BE49-F238E27FC236}">
              <a16:creationId xmlns=""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257968</xdr:colOff>
      <xdr:row>173</xdr:row>
      <xdr:rowOff>29764</xdr:rowOff>
    </xdr:from>
    <xdr:to>
      <xdr:col>24</xdr:col>
      <xdr:colOff>357187</xdr:colOff>
      <xdr:row>184</xdr:row>
      <xdr:rowOff>327421</xdr:rowOff>
    </xdr:to>
    <xdr:graphicFrame macro="">
      <xdr:nvGraphicFramePr>
        <xdr:cNvPr id="6" name="グラフ 5">
          <a:extLst>
            <a:ext uri="{FF2B5EF4-FFF2-40B4-BE49-F238E27FC236}">
              <a16:creationId xmlns=""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21</xdr:col>
      <xdr:colOff>178593</xdr:colOff>
      <xdr:row>0</xdr:row>
      <xdr:rowOff>0</xdr:rowOff>
    </xdr:from>
    <xdr:to>
      <xdr:col>25</xdr:col>
      <xdr:colOff>356687</xdr:colOff>
      <xdr:row>2</xdr:row>
      <xdr:rowOff>269426</xdr:rowOff>
    </xdr:to>
    <xdr:pic>
      <xdr:nvPicPr>
        <xdr:cNvPr id="15" name="図 14">
          <a:extLst>
            <a:ext uri="{FF2B5EF4-FFF2-40B4-BE49-F238E27FC236}">
              <a16:creationId xmlns="" xmlns:a16="http://schemas.microsoft.com/office/drawing/2014/main" id="{93A7779B-8056-4AC2-87FD-8339B3FD6299}"/>
            </a:ext>
          </a:extLst>
        </xdr:cNvPr>
        <xdr:cNvPicPr>
          <a:picLocks noChangeAspect="1"/>
        </xdr:cNvPicPr>
      </xdr:nvPicPr>
      <xdr:blipFill>
        <a:blip xmlns:r="http://schemas.openxmlformats.org/officeDocument/2006/relationships" r:embed="rId4"/>
        <a:stretch>
          <a:fillRect/>
        </a:stretch>
      </xdr:blipFill>
      <xdr:spPr>
        <a:xfrm>
          <a:off x="12412265" y="0"/>
          <a:ext cx="1914422" cy="795285"/>
        </a:xfrm>
        <a:prstGeom prst="rect">
          <a:avLst/>
        </a:prstGeom>
      </xdr:spPr>
    </xdr:pic>
    <xdr:clientData/>
  </xdr:twoCellAnchor>
  <xdr:twoCellAnchor>
    <xdr:from>
      <xdr:col>7</xdr:col>
      <xdr:colOff>525859</xdr:colOff>
      <xdr:row>2</xdr:row>
      <xdr:rowOff>39688</xdr:rowOff>
    </xdr:from>
    <xdr:to>
      <xdr:col>21</xdr:col>
      <xdr:colOff>109141</xdr:colOff>
      <xdr:row>2</xdr:row>
      <xdr:rowOff>436563</xdr:rowOff>
    </xdr:to>
    <xdr:sp macro="" textlink="">
      <xdr:nvSpPr>
        <xdr:cNvPr id="17" name="角丸四角形 2">
          <a:extLst>
            <a:ext uri="{FF2B5EF4-FFF2-40B4-BE49-F238E27FC236}">
              <a16:creationId xmlns="" xmlns:a16="http://schemas.microsoft.com/office/drawing/2014/main" id="{83D7F115-04DC-4D26-946E-96CE153A69EA}"/>
            </a:ext>
          </a:extLst>
        </xdr:cNvPr>
        <xdr:cNvSpPr/>
      </xdr:nvSpPr>
      <xdr:spPr>
        <a:xfrm>
          <a:off x="5318125" y="565547"/>
          <a:ext cx="7024688" cy="396875"/>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22</xdr:col>
      <xdr:colOff>236853</xdr:colOff>
      <xdr:row>2</xdr:row>
      <xdr:rowOff>476252</xdr:rowOff>
    </xdr:from>
    <xdr:to>
      <xdr:col>25</xdr:col>
      <xdr:colOff>210578</xdr:colOff>
      <xdr:row>6</xdr:row>
      <xdr:rowOff>23416</xdr:rowOff>
    </xdr:to>
    <xdr:pic>
      <xdr:nvPicPr>
        <xdr:cNvPr id="19" name="図 18">
          <a:extLst>
            <a:ext uri="{FF2B5EF4-FFF2-40B4-BE49-F238E27FC236}">
              <a16:creationId xmlns="" xmlns:a16="http://schemas.microsoft.com/office/drawing/2014/main" id="{76B455D7-76AB-4D83-A639-E4EB707D1EB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976541" y="1002111"/>
          <a:ext cx="1204038" cy="837008"/>
        </a:xfrm>
        <a:prstGeom prst="rect">
          <a:avLst/>
        </a:prstGeom>
      </xdr:spPr>
    </xdr:pic>
    <xdr:clientData/>
  </xdr:twoCellAnchor>
  <xdr:twoCellAnchor editAs="oneCell">
    <xdr:from>
      <xdr:col>22</xdr:col>
      <xdr:colOff>327422</xdr:colOff>
      <xdr:row>14</xdr:row>
      <xdr:rowOff>188514</xdr:rowOff>
    </xdr:from>
    <xdr:to>
      <xdr:col>25</xdr:col>
      <xdr:colOff>344376</xdr:colOff>
      <xdr:row>18</xdr:row>
      <xdr:rowOff>227804</xdr:rowOff>
    </xdr:to>
    <xdr:pic>
      <xdr:nvPicPr>
        <xdr:cNvPr id="21" name="図 20">
          <a:extLst>
            <a:ext uri="{FF2B5EF4-FFF2-40B4-BE49-F238E27FC236}">
              <a16:creationId xmlns="" xmlns:a16="http://schemas.microsoft.com/office/drawing/2014/main" id="{99E8BAF8-D940-4F4A-B536-58F6406FEB9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077031" y="3710780"/>
          <a:ext cx="1247267" cy="1150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112827</xdr:colOff>
      <xdr:row>50</xdr:row>
      <xdr:rowOff>49609</xdr:rowOff>
    </xdr:from>
    <xdr:to>
      <xdr:col>26</xdr:col>
      <xdr:colOff>1774</xdr:colOff>
      <xdr:row>55</xdr:row>
      <xdr:rowOff>69452</xdr:rowOff>
    </xdr:to>
    <xdr:pic>
      <xdr:nvPicPr>
        <xdr:cNvPr id="23" name="図 22">
          <a:extLst>
            <a:ext uri="{FF2B5EF4-FFF2-40B4-BE49-F238E27FC236}">
              <a16:creationId xmlns="" xmlns:a16="http://schemas.microsoft.com/office/drawing/2014/main" id="{31A7306F-8C45-455A-99F0-3B0F73581703}"/>
            </a:ext>
          </a:extLst>
        </xdr:cNvPr>
        <xdr:cNvPicPr>
          <a:picLocks noChangeAspect="1"/>
        </xdr:cNvPicPr>
      </xdr:nvPicPr>
      <xdr:blipFill>
        <a:blip xmlns:r="http://schemas.openxmlformats.org/officeDocument/2006/relationships" r:embed="rId7"/>
        <a:stretch>
          <a:fillRect/>
        </a:stretch>
      </xdr:blipFill>
      <xdr:spPr>
        <a:xfrm>
          <a:off x="12862436" y="11519297"/>
          <a:ext cx="1486369" cy="1359296"/>
        </a:xfrm>
        <a:prstGeom prst="rect">
          <a:avLst/>
        </a:prstGeom>
      </xdr:spPr>
    </xdr:pic>
    <xdr:clientData/>
  </xdr:twoCellAnchor>
  <xdr:twoCellAnchor editAs="oneCell">
    <xdr:from>
      <xdr:col>22</xdr:col>
      <xdr:colOff>248046</xdr:colOff>
      <xdr:row>98</xdr:row>
      <xdr:rowOff>149504</xdr:rowOff>
    </xdr:from>
    <xdr:to>
      <xdr:col>25</xdr:col>
      <xdr:colOff>354732</xdr:colOff>
      <xdr:row>103</xdr:row>
      <xdr:rowOff>73741</xdr:rowOff>
    </xdr:to>
    <xdr:pic>
      <xdr:nvPicPr>
        <xdr:cNvPr id="24" name="図 23">
          <a:extLst>
            <a:ext uri="{FF2B5EF4-FFF2-40B4-BE49-F238E27FC236}">
              <a16:creationId xmlns="" xmlns:a16="http://schemas.microsoft.com/office/drawing/2014/main" id="{5E4DA566-B254-4FC3-A3F7-7F14023E7ACD}"/>
            </a:ext>
          </a:extLst>
        </xdr:cNvPr>
        <xdr:cNvPicPr>
          <a:picLocks noChangeAspect="1"/>
        </xdr:cNvPicPr>
      </xdr:nvPicPr>
      <xdr:blipFill>
        <a:blip xmlns:r="http://schemas.openxmlformats.org/officeDocument/2006/relationships" r:embed="rId8"/>
        <a:stretch>
          <a:fillRect/>
        </a:stretch>
      </xdr:blipFill>
      <xdr:spPr>
        <a:xfrm>
          <a:off x="12997655" y="20727473"/>
          <a:ext cx="1336999" cy="1263690"/>
        </a:xfrm>
        <a:prstGeom prst="rect">
          <a:avLst/>
        </a:prstGeom>
      </xdr:spPr>
    </xdr:pic>
    <xdr:clientData/>
  </xdr:twoCellAnchor>
  <xdr:twoCellAnchor editAs="oneCell">
    <xdr:from>
      <xdr:col>22</xdr:col>
      <xdr:colOff>297656</xdr:colOff>
      <xdr:row>126</xdr:row>
      <xdr:rowOff>59531</xdr:rowOff>
    </xdr:from>
    <xdr:to>
      <xdr:col>25</xdr:col>
      <xdr:colOff>339119</xdr:colOff>
      <xdr:row>131</xdr:row>
      <xdr:rowOff>74824</xdr:rowOff>
    </xdr:to>
    <xdr:pic>
      <xdr:nvPicPr>
        <xdr:cNvPr id="25" name="図 24">
          <a:extLst>
            <a:ext uri="{FF2B5EF4-FFF2-40B4-BE49-F238E27FC236}">
              <a16:creationId xmlns="" xmlns:a16="http://schemas.microsoft.com/office/drawing/2014/main" id="{DF66DCDB-8650-4AE0-868B-E331A39F7E0E}"/>
            </a:ext>
          </a:extLst>
        </xdr:cNvPr>
        <xdr:cNvPicPr>
          <a:picLocks noChangeAspect="1"/>
        </xdr:cNvPicPr>
      </xdr:nvPicPr>
      <xdr:blipFill>
        <a:blip xmlns:r="http://schemas.openxmlformats.org/officeDocument/2006/relationships" r:embed="rId9"/>
        <a:stretch>
          <a:fillRect/>
        </a:stretch>
      </xdr:blipFill>
      <xdr:spPr>
        <a:xfrm>
          <a:off x="13047265" y="26382265"/>
          <a:ext cx="1271776" cy="1195996"/>
        </a:xfrm>
        <a:prstGeom prst="rect">
          <a:avLst/>
        </a:prstGeom>
      </xdr:spPr>
    </xdr:pic>
    <xdr:clientData/>
  </xdr:twoCellAnchor>
  <xdr:twoCellAnchor editAs="oneCell">
    <xdr:from>
      <xdr:col>19</xdr:col>
      <xdr:colOff>248047</xdr:colOff>
      <xdr:row>52</xdr:row>
      <xdr:rowOff>27607</xdr:rowOff>
    </xdr:from>
    <xdr:to>
      <xdr:col>21</xdr:col>
      <xdr:colOff>472172</xdr:colOff>
      <xdr:row>55</xdr:row>
      <xdr:rowOff>70994</xdr:rowOff>
    </xdr:to>
    <xdr:pic>
      <xdr:nvPicPr>
        <xdr:cNvPr id="10" name="図 9">
          <a:extLst>
            <a:ext uri="{FF2B5EF4-FFF2-40B4-BE49-F238E27FC236}">
              <a16:creationId xmlns="" xmlns:a16="http://schemas.microsoft.com/office/drawing/2014/main" id="{01A1F8F3-BC9B-4DBE-93CC-40F219D731FC}"/>
            </a:ext>
          </a:extLst>
        </xdr:cNvPr>
        <xdr:cNvPicPr>
          <a:picLocks noChangeAspect="1"/>
        </xdr:cNvPicPr>
      </xdr:nvPicPr>
      <xdr:blipFill>
        <a:blip xmlns:r="http://schemas.openxmlformats.org/officeDocument/2006/relationships" r:embed="rId10"/>
        <a:stretch>
          <a:fillRect/>
        </a:stretch>
      </xdr:blipFill>
      <xdr:spPr>
        <a:xfrm>
          <a:off x="11479610" y="12033076"/>
          <a:ext cx="1236156" cy="847059"/>
        </a:xfrm>
        <a:prstGeom prst="rect">
          <a:avLst/>
        </a:prstGeom>
      </xdr:spPr>
    </xdr:pic>
    <xdr:clientData/>
  </xdr:twoCellAnchor>
  <xdr:twoCellAnchor editAs="oneCell">
    <xdr:from>
      <xdr:col>9</xdr:col>
      <xdr:colOff>337344</xdr:colOff>
      <xdr:row>115</xdr:row>
      <xdr:rowOff>51760</xdr:rowOff>
    </xdr:from>
    <xdr:to>
      <xdr:col>11</xdr:col>
      <xdr:colOff>208457</xdr:colOff>
      <xdr:row>116</xdr:row>
      <xdr:rowOff>592428</xdr:rowOff>
    </xdr:to>
    <xdr:pic>
      <xdr:nvPicPr>
        <xdr:cNvPr id="28" name="図 27">
          <a:extLst>
            <a:ext uri="{FF2B5EF4-FFF2-40B4-BE49-F238E27FC236}">
              <a16:creationId xmlns="" xmlns:a16="http://schemas.microsoft.com/office/drawing/2014/main" id="{189E8B83-04FD-4145-8815-B3150DE2C05E}"/>
            </a:ext>
          </a:extLst>
        </xdr:cNvPr>
        <xdr:cNvPicPr>
          <a:picLocks noChangeAspect="1"/>
        </xdr:cNvPicPr>
      </xdr:nvPicPr>
      <xdr:blipFill>
        <a:blip xmlns:r="http://schemas.openxmlformats.org/officeDocument/2006/relationships" r:embed="rId11"/>
        <a:stretch>
          <a:fillRect/>
        </a:stretch>
      </xdr:blipFill>
      <xdr:spPr>
        <a:xfrm>
          <a:off x="6598047" y="34004416"/>
          <a:ext cx="883144" cy="719262"/>
        </a:xfrm>
        <a:prstGeom prst="rect">
          <a:avLst/>
        </a:prstGeom>
      </xdr:spPr>
    </xdr:pic>
    <xdr:clientData/>
  </xdr:twoCellAnchor>
  <xdr:oneCellAnchor>
    <xdr:from>
      <xdr:col>21</xdr:col>
      <xdr:colOff>208358</xdr:colOff>
      <xdr:row>144</xdr:row>
      <xdr:rowOff>128984</xdr:rowOff>
    </xdr:from>
    <xdr:ext cx="1914422" cy="795285"/>
    <xdr:pic>
      <xdr:nvPicPr>
        <xdr:cNvPr id="31" name="図 30">
          <a:extLst>
            <a:ext uri="{FF2B5EF4-FFF2-40B4-BE49-F238E27FC236}">
              <a16:creationId xmlns="" xmlns:a16="http://schemas.microsoft.com/office/drawing/2014/main" id="{344F6596-30DA-49BC-B206-3C2C1687A4A0}"/>
            </a:ext>
          </a:extLst>
        </xdr:cNvPr>
        <xdr:cNvPicPr>
          <a:picLocks noChangeAspect="1"/>
        </xdr:cNvPicPr>
      </xdr:nvPicPr>
      <xdr:blipFill>
        <a:blip xmlns:r="http://schemas.openxmlformats.org/officeDocument/2006/relationships" r:embed="rId4"/>
        <a:stretch>
          <a:fillRect/>
        </a:stretch>
      </xdr:blipFill>
      <xdr:spPr>
        <a:xfrm>
          <a:off x="12451952" y="43457812"/>
          <a:ext cx="1914422" cy="795285"/>
        </a:xfrm>
        <a:prstGeom prst="rect">
          <a:avLst/>
        </a:prstGeom>
      </xdr:spPr>
    </xdr:pic>
    <xdr:clientData/>
  </xdr:oneCellAnchor>
  <xdr:twoCellAnchor>
    <xdr:from>
      <xdr:col>7</xdr:col>
      <xdr:colOff>525859</xdr:colOff>
      <xdr:row>146</xdr:row>
      <xdr:rowOff>39688</xdr:rowOff>
    </xdr:from>
    <xdr:to>
      <xdr:col>21</xdr:col>
      <xdr:colOff>109141</xdr:colOff>
      <xdr:row>146</xdr:row>
      <xdr:rowOff>436563</xdr:rowOff>
    </xdr:to>
    <xdr:sp macro="" textlink="">
      <xdr:nvSpPr>
        <xdr:cNvPr id="32" name="角丸四角形 2">
          <a:extLst>
            <a:ext uri="{FF2B5EF4-FFF2-40B4-BE49-F238E27FC236}">
              <a16:creationId xmlns="" xmlns:a16="http://schemas.microsoft.com/office/drawing/2014/main" id="{4D7B3FAC-3915-4469-86F4-8AE4A37D81F1}"/>
            </a:ext>
          </a:extLst>
        </xdr:cNvPr>
        <xdr:cNvSpPr/>
      </xdr:nvSpPr>
      <xdr:spPr>
        <a:xfrm>
          <a:off x="5318125" y="565547"/>
          <a:ext cx="7034610" cy="396875"/>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486172</xdr:colOff>
      <xdr:row>10</xdr:row>
      <xdr:rowOff>19843</xdr:rowOff>
    </xdr:from>
    <xdr:to>
      <xdr:col>30</xdr:col>
      <xdr:colOff>555624</xdr:colOff>
      <xdr:row>12</xdr:row>
      <xdr:rowOff>238125</xdr:rowOff>
    </xdr:to>
    <xdr:sp macro="" textlink="">
      <xdr:nvSpPr>
        <xdr:cNvPr id="18" name="四角形吹き出し 17"/>
        <xdr:cNvSpPr/>
      </xdr:nvSpPr>
      <xdr:spPr>
        <a:xfrm>
          <a:off x="14833203" y="2361406"/>
          <a:ext cx="2738437" cy="892969"/>
        </a:xfrm>
        <a:prstGeom prst="wedgeRectCallout">
          <a:avLst>
            <a:gd name="adj1" fmla="val -65760"/>
            <a:gd name="adj2" fmla="val -3084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自分の力量について　１～５の数値の入力をして下さい。</a:t>
          </a:r>
          <a:endParaRPr kumimoji="1" lang="en-US" altLang="ja-JP" sz="1100"/>
        </a:p>
        <a:p>
          <a:pPr algn="l"/>
          <a:r>
            <a:rPr kumimoji="1" lang="ja-JP" altLang="en-US" sz="1100"/>
            <a:t>数値が入力されますと、修得率は、自動計算されます。</a:t>
          </a:r>
        </a:p>
      </xdr:txBody>
    </xdr:sp>
    <xdr:clientData/>
  </xdr:twoCellAnchor>
  <xdr:twoCellAnchor>
    <xdr:from>
      <xdr:col>26</xdr:col>
      <xdr:colOff>367111</xdr:colOff>
      <xdr:row>2</xdr:row>
      <xdr:rowOff>327423</xdr:rowOff>
    </xdr:from>
    <xdr:to>
      <xdr:col>30</xdr:col>
      <xdr:colOff>436563</xdr:colOff>
      <xdr:row>8</xdr:row>
      <xdr:rowOff>29766</xdr:rowOff>
    </xdr:to>
    <xdr:sp macro="" textlink="">
      <xdr:nvSpPr>
        <xdr:cNvPr id="26" name="四角形吹き出し 25"/>
        <xdr:cNvSpPr/>
      </xdr:nvSpPr>
      <xdr:spPr>
        <a:xfrm>
          <a:off x="14714142" y="853282"/>
          <a:ext cx="2738437" cy="1240234"/>
        </a:xfrm>
        <a:prstGeom prst="wedgeRectCallout">
          <a:avLst>
            <a:gd name="adj1" fmla="val -63949"/>
            <a:gd name="adj2" fmla="val 66758"/>
          </a:avLst>
        </a:prstGeom>
        <a:solidFill>
          <a:sysClr val="window" lastClr="FFFFFF"/>
        </a:solidFill>
        <a:ln w="12700" cap="flat" cmpd="sng" algn="ctr">
          <a:solidFill>
            <a:srgbClr val="70AD47"/>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日付を入力して下さい</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[4/1</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」または「</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4</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日」と入力すると、後の欄には連動しています。</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また、「</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4/1</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」と入力しても「</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4</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日」と標記されます。</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228203</xdr:colOff>
      <xdr:row>112</xdr:row>
      <xdr:rowOff>19843</xdr:rowOff>
    </xdr:from>
    <xdr:to>
      <xdr:col>24</xdr:col>
      <xdr:colOff>347266</xdr:colOff>
      <xdr:row>122</xdr:row>
      <xdr:rowOff>0</xdr:rowOff>
    </xdr:to>
    <xdr:graphicFrame macro="">
      <xdr:nvGraphicFramePr>
        <xdr:cNvPr id="2" name="グラフ 1">
          <a:extLst>
            <a:ext uri="{FF2B5EF4-FFF2-40B4-BE49-F238E27FC236}">
              <a16:creationId xmlns=""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228203</xdr:colOff>
      <xdr:row>123</xdr:row>
      <xdr:rowOff>19843</xdr:rowOff>
    </xdr:from>
    <xdr:to>
      <xdr:col>25</xdr:col>
      <xdr:colOff>3970</xdr:colOff>
      <xdr:row>133</xdr:row>
      <xdr:rowOff>0</xdr:rowOff>
    </xdr:to>
    <xdr:graphicFrame macro="">
      <xdr:nvGraphicFramePr>
        <xdr:cNvPr id="3" name="グラフ 2">
          <a:extLst>
            <a:ext uri="{FF2B5EF4-FFF2-40B4-BE49-F238E27FC236}">
              <a16:creationId xmlns=""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218281</xdr:colOff>
      <xdr:row>134</xdr:row>
      <xdr:rowOff>19843</xdr:rowOff>
    </xdr:from>
    <xdr:to>
      <xdr:col>24</xdr:col>
      <xdr:colOff>351234</xdr:colOff>
      <xdr:row>143</xdr:row>
      <xdr:rowOff>367110</xdr:rowOff>
    </xdr:to>
    <xdr:graphicFrame macro="">
      <xdr:nvGraphicFramePr>
        <xdr:cNvPr id="4" name="グラフ 3">
          <a:extLst>
            <a:ext uri="{FF2B5EF4-FFF2-40B4-BE49-F238E27FC236}">
              <a16:creationId xmlns=""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148829</xdr:colOff>
      <xdr:row>85</xdr:row>
      <xdr:rowOff>89298</xdr:rowOff>
    </xdr:from>
    <xdr:to>
      <xdr:col>8</xdr:col>
      <xdr:colOff>688296</xdr:colOff>
      <xdr:row>88</xdr:row>
      <xdr:rowOff>363008</xdr:rowOff>
    </xdr:to>
    <xdr:pic>
      <xdr:nvPicPr>
        <xdr:cNvPr id="14" name="図 13">
          <a:extLst>
            <a:ext uri="{FF2B5EF4-FFF2-40B4-BE49-F238E27FC236}">
              <a16:creationId xmlns="" xmlns:a16="http://schemas.microsoft.com/office/drawing/2014/main" id="{198C8B92-2274-49D8-88E8-8AB047F64EF8}"/>
            </a:ext>
          </a:extLst>
        </xdr:cNvPr>
        <xdr:cNvPicPr>
          <a:picLocks noChangeAspect="1"/>
        </xdr:cNvPicPr>
      </xdr:nvPicPr>
      <xdr:blipFill>
        <a:blip xmlns:r="http://schemas.openxmlformats.org/officeDocument/2006/relationships" r:embed="rId4"/>
        <a:stretch>
          <a:fillRect/>
        </a:stretch>
      </xdr:blipFill>
      <xdr:spPr>
        <a:xfrm>
          <a:off x="5089923" y="23723204"/>
          <a:ext cx="1243920" cy="1265897"/>
        </a:xfrm>
        <a:prstGeom prst="rect">
          <a:avLst/>
        </a:prstGeom>
      </xdr:spPr>
    </xdr:pic>
    <xdr:clientData/>
  </xdr:twoCellAnchor>
  <xdr:twoCellAnchor>
    <xdr:from>
      <xdr:col>7</xdr:col>
      <xdr:colOff>396875</xdr:colOff>
      <xdr:row>2</xdr:row>
      <xdr:rowOff>49610</xdr:rowOff>
    </xdr:from>
    <xdr:to>
      <xdr:col>20</xdr:col>
      <xdr:colOff>486173</xdr:colOff>
      <xdr:row>2</xdr:row>
      <xdr:rowOff>446485</xdr:rowOff>
    </xdr:to>
    <xdr:sp macro="" textlink="">
      <xdr:nvSpPr>
        <xdr:cNvPr id="16" name="角丸四角形 2">
          <a:extLst>
            <a:ext uri="{FF2B5EF4-FFF2-40B4-BE49-F238E27FC236}">
              <a16:creationId xmlns="" xmlns:a16="http://schemas.microsoft.com/office/drawing/2014/main" id="{45F25D1C-4947-42BD-B3B4-45FAD181C4E6}"/>
            </a:ext>
          </a:extLst>
        </xdr:cNvPr>
        <xdr:cNvSpPr/>
      </xdr:nvSpPr>
      <xdr:spPr>
        <a:xfrm>
          <a:off x="5337969" y="575469"/>
          <a:ext cx="7024688" cy="396875"/>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21</xdr:col>
      <xdr:colOff>59531</xdr:colOff>
      <xdr:row>0</xdr:row>
      <xdr:rowOff>9922</xdr:rowOff>
    </xdr:from>
    <xdr:to>
      <xdr:col>25</xdr:col>
      <xdr:colOff>237513</xdr:colOff>
      <xdr:row>2</xdr:row>
      <xdr:rowOff>276612</xdr:rowOff>
    </xdr:to>
    <xdr:pic>
      <xdr:nvPicPr>
        <xdr:cNvPr id="17" name="図 16">
          <a:extLst>
            <a:ext uri="{FF2B5EF4-FFF2-40B4-BE49-F238E27FC236}">
              <a16:creationId xmlns="" xmlns:a16="http://schemas.microsoft.com/office/drawing/2014/main" id="{5FFCD428-FE46-4AA4-9A89-4925262DB166}"/>
            </a:ext>
          </a:extLst>
        </xdr:cNvPr>
        <xdr:cNvPicPr>
          <a:picLocks noChangeAspect="1"/>
        </xdr:cNvPicPr>
      </xdr:nvPicPr>
      <xdr:blipFill>
        <a:blip xmlns:r="http://schemas.openxmlformats.org/officeDocument/2006/relationships" r:embed="rId5"/>
        <a:stretch>
          <a:fillRect/>
        </a:stretch>
      </xdr:blipFill>
      <xdr:spPr>
        <a:xfrm>
          <a:off x="12442031" y="9922"/>
          <a:ext cx="1914310" cy="792549"/>
        </a:xfrm>
        <a:prstGeom prst="rect">
          <a:avLst/>
        </a:prstGeom>
      </xdr:spPr>
    </xdr:pic>
    <xdr:clientData/>
  </xdr:twoCellAnchor>
  <xdr:twoCellAnchor editAs="oneCell">
    <xdr:from>
      <xdr:col>22</xdr:col>
      <xdr:colOff>287735</xdr:colOff>
      <xdr:row>14</xdr:row>
      <xdr:rowOff>89297</xdr:rowOff>
    </xdr:from>
    <xdr:to>
      <xdr:col>25</xdr:col>
      <xdr:colOff>307211</xdr:colOff>
      <xdr:row>19</xdr:row>
      <xdr:rowOff>50916</xdr:rowOff>
    </xdr:to>
    <xdr:pic>
      <xdr:nvPicPr>
        <xdr:cNvPr id="22" name="図 21">
          <a:extLst>
            <a:ext uri="{FF2B5EF4-FFF2-40B4-BE49-F238E27FC236}">
              <a16:creationId xmlns="" xmlns:a16="http://schemas.microsoft.com/office/drawing/2014/main" id="{8D8EDB5C-2447-4C73-A359-3807A8045D81}"/>
            </a:ext>
          </a:extLst>
        </xdr:cNvPr>
        <xdr:cNvPicPr>
          <a:picLocks noChangeAspect="1"/>
        </xdr:cNvPicPr>
      </xdr:nvPicPr>
      <xdr:blipFill>
        <a:blip xmlns:r="http://schemas.openxmlformats.org/officeDocument/2006/relationships" r:embed="rId6"/>
        <a:stretch>
          <a:fillRect/>
        </a:stretch>
      </xdr:blipFill>
      <xdr:spPr>
        <a:xfrm>
          <a:off x="13176251" y="3561953"/>
          <a:ext cx="1249788" cy="1152244"/>
        </a:xfrm>
        <a:prstGeom prst="rect">
          <a:avLst/>
        </a:prstGeom>
      </xdr:spPr>
    </xdr:pic>
    <xdr:clientData/>
  </xdr:twoCellAnchor>
  <xdr:twoCellAnchor editAs="oneCell">
    <xdr:from>
      <xdr:col>22</xdr:col>
      <xdr:colOff>168671</xdr:colOff>
      <xdr:row>36</xdr:row>
      <xdr:rowOff>29766</xdr:rowOff>
    </xdr:from>
    <xdr:to>
      <xdr:col>25</xdr:col>
      <xdr:colOff>309352</xdr:colOff>
      <xdr:row>41</xdr:row>
      <xdr:rowOff>43315</xdr:rowOff>
    </xdr:to>
    <xdr:pic>
      <xdr:nvPicPr>
        <xdr:cNvPr id="24" name="図 23">
          <a:extLst>
            <a:ext uri="{FF2B5EF4-FFF2-40B4-BE49-F238E27FC236}">
              <a16:creationId xmlns="" xmlns:a16="http://schemas.microsoft.com/office/drawing/2014/main" id="{1AEAC2A8-1CD3-466C-9A34-9FC28D6743D6}"/>
            </a:ext>
          </a:extLst>
        </xdr:cNvPr>
        <xdr:cNvPicPr>
          <a:picLocks noChangeAspect="1"/>
        </xdr:cNvPicPr>
      </xdr:nvPicPr>
      <xdr:blipFill>
        <a:blip xmlns:r="http://schemas.openxmlformats.org/officeDocument/2006/relationships" r:embed="rId7"/>
        <a:stretch>
          <a:fillRect/>
        </a:stretch>
      </xdr:blipFill>
      <xdr:spPr>
        <a:xfrm>
          <a:off x="13057187" y="9624219"/>
          <a:ext cx="1370993" cy="1253784"/>
        </a:xfrm>
        <a:prstGeom prst="rect">
          <a:avLst/>
        </a:prstGeom>
      </xdr:spPr>
    </xdr:pic>
    <xdr:clientData/>
  </xdr:twoCellAnchor>
  <xdr:twoCellAnchor editAs="oneCell">
    <xdr:from>
      <xdr:col>19</xdr:col>
      <xdr:colOff>364297</xdr:colOff>
      <xdr:row>37</xdr:row>
      <xdr:rowOff>35603</xdr:rowOff>
    </xdr:from>
    <xdr:to>
      <xdr:col>21</xdr:col>
      <xdr:colOff>446484</xdr:colOff>
      <xdr:row>41</xdr:row>
      <xdr:rowOff>67172</xdr:rowOff>
    </xdr:to>
    <xdr:pic>
      <xdr:nvPicPr>
        <xdr:cNvPr id="26" name="図 25">
          <a:extLst>
            <a:ext uri="{FF2B5EF4-FFF2-40B4-BE49-F238E27FC236}">
              <a16:creationId xmlns="" xmlns:a16="http://schemas.microsoft.com/office/drawing/2014/main" id="{3316353F-B466-44A5-BDB9-84DBB20F8C2F}"/>
            </a:ext>
          </a:extLst>
        </xdr:cNvPr>
        <xdr:cNvPicPr>
          <a:picLocks noChangeAspect="1"/>
        </xdr:cNvPicPr>
      </xdr:nvPicPr>
      <xdr:blipFill>
        <a:blip xmlns:r="http://schemas.openxmlformats.org/officeDocument/2006/relationships" r:embed="rId8"/>
        <a:stretch>
          <a:fillRect/>
        </a:stretch>
      </xdr:blipFill>
      <xdr:spPr>
        <a:xfrm>
          <a:off x="11734766" y="9967400"/>
          <a:ext cx="1094218" cy="1023757"/>
        </a:xfrm>
        <a:prstGeom prst="rect">
          <a:avLst/>
        </a:prstGeom>
      </xdr:spPr>
    </xdr:pic>
    <xdr:clientData/>
  </xdr:twoCellAnchor>
  <xdr:twoCellAnchor editAs="oneCell">
    <xdr:from>
      <xdr:col>22</xdr:col>
      <xdr:colOff>119062</xdr:colOff>
      <xdr:row>2</xdr:row>
      <xdr:rowOff>337820</xdr:rowOff>
    </xdr:from>
    <xdr:to>
      <xdr:col>25</xdr:col>
      <xdr:colOff>202604</xdr:colOff>
      <xdr:row>6</xdr:row>
      <xdr:rowOff>67527</xdr:rowOff>
    </xdr:to>
    <xdr:pic>
      <xdr:nvPicPr>
        <xdr:cNvPr id="30" name="図 29">
          <a:extLst>
            <a:ext uri="{FF2B5EF4-FFF2-40B4-BE49-F238E27FC236}">
              <a16:creationId xmlns="" xmlns:a16="http://schemas.microsoft.com/office/drawing/2014/main" id="{6414B7FA-B1AE-4C18-87D9-13CCBC830C61}"/>
            </a:ext>
          </a:extLst>
        </xdr:cNvPr>
        <xdr:cNvPicPr>
          <a:picLocks noChangeAspect="1"/>
        </xdr:cNvPicPr>
      </xdr:nvPicPr>
      <xdr:blipFill>
        <a:blip xmlns:r="http://schemas.openxmlformats.org/officeDocument/2006/relationships" r:embed="rId9"/>
        <a:stretch>
          <a:fillRect/>
        </a:stretch>
      </xdr:blipFill>
      <xdr:spPr>
        <a:xfrm>
          <a:off x="13007578" y="943054"/>
          <a:ext cx="1313854" cy="1019551"/>
        </a:xfrm>
        <a:prstGeom prst="rect">
          <a:avLst/>
        </a:prstGeom>
      </xdr:spPr>
    </xdr:pic>
    <xdr:clientData/>
  </xdr:twoCellAnchor>
  <xdr:twoCellAnchor editAs="oneCell">
    <xdr:from>
      <xdr:col>22</xdr:col>
      <xdr:colOff>69453</xdr:colOff>
      <xdr:row>65</xdr:row>
      <xdr:rowOff>138906</xdr:rowOff>
    </xdr:from>
    <xdr:to>
      <xdr:col>25</xdr:col>
      <xdr:colOff>344984</xdr:colOff>
      <xdr:row>71</xdr:row>
      <xdr:rowOff>77212</xdr:rowOff>
    </xdr:to>
    <xdr:pic>
      <xdr:nvPicPr>
        <xdr:cNvPr id="33" name="図 32">
          <a:extLst>
            <a:ext uri="{FF2B5EF4-FFF2-40B4-BE49-F238E27FC236}">
              <a16:creationId xmlns="" xmlns:a16="http://schemas.microsoft.com/office/drawing/2014/main" id="{F8AEB7F2-7070-4088-BB25-ACB8BCAFD9F2}"/>
            </a:ext>
          </a:extLst>
        </xdr:cNvPr>
        <xdr:cNvPicPr>
          <a:picLocks noChangeAspect="1"/>
        </xdr:cNvPicPr>
      </xdr:nvPicPr>
      <xdr:blipFill>
        <a:blip xmlns:r="http://schemas.openxmlformats.org/officeDocument/2006/relationships" r:embed="rId10"/>
        <a:stretch>
          <a:fillRect/>
        </a:stretch>
      </xdr:blipFill>
      <xdr:spPr>
        <a:xfrm>
          <a:off x="12957969" y="17432734"/>
          <a:ext cx="1505843" cy="1426588"/>
        </a:xfrm>
        <a:prstGeom prst="rect">
          <a:avLst/>
        </a:prstGeom>
      </xdr:spPr>
    </xdr:pic>
    <xdr:clientData/>
  </xdr:twoCellAnchor>
  <xdr:twoCellAnchor editAs="oneCell">
    <xdr:from>
      <xdr:col>22</xdr:col>
      <xdr:colOff>202435</xdr:colOff>
      <xdr:row>91</xdr:row>
      <xdr:rowOff>9922</xdr:rowOff>
    </xdr:from>
    <xdr:to>
      <xdr:col>25</xdr:col>
      <xdr:colOff>341517</xdr:colOff>
      <xdr:row>96</xdr:row>
      <xdr:rowOff>53904</xdr:rowOff>
    </xdr:to>
    <xdr:pic>
      <xdr:nvPicPr>
        <xdr:cNvPr id="35" name="図 34">
          <a:extLst>
            <a:ext uri="{FF2B5EF4-FFF2-40B4-BE49-F238E27FC236}">
              <a16:creationId xmlns="" xmlns:a16="http://schemas.microsoft.com/office/drawing/2014/main" id="{46B9098F-8D0D-403F-84EC-68F766743E91}"/>
            </a:ext>
          </a:extLst>
        </xdr:cNvPr>
        <xdr:cNvPicPr>
          <a:picLocks noChangeAspect="1"/>
        </xdr:cNvPicPr>
      </xdr:nvPicPr>
      <xdr:blipFill>
        <a:blip xmlns:r="http://schemas.openxmlformats.org/officeDocument/2006/relationships" r:embed="rId11"/>
        <a:stretch>
          <a:fillRect/>
        </a:stretch>
      </xdr:blipFill>
      <xdr:spPr>
        <a:xfrm>
          <a:off x="13090951" y="24884063"/>
          <a:ext cx="1369394" cy="1284217"/>
        </a:xfrm>
        <a:prstGeom prst="rect">
          <a:avLst/>
        </a:prstGeom>
      </xdr:spPr>
    </xdr:pic>
    <xdr:clientData/>
  </xdr:twoCellAnchor>
  <xdr:twoCellAnchor>
    <xdr:from>
      <xdr:col>7</xdr:col>
      <xdr:colOff>396875</xdr:colOff>
      <xdr:row>110</xdr:row>
      <xdr:rowOff>49610</xdr:rowOff>
    </xdr:from>
    <xdr:to>
      <xdr:col>20</xdr:col>
      <xdr:colOff>486173</xdr:colOff>
      <xdr:row>110</xdr:row>
      <xdr:rowOff>446485</xdr:rowOff>
    </xdr:to>
    <xdr:sp macro="" textlink="">
      <xdr:nvSpPr>
        <xdr:cNvPr id="15" name="角丸四角形 2">
          <a:extLst>
            <a:ext uri="{FF2B5EF4-FFF2-40B4-BE49-F238E27FC236}">
              <a16:creationId xmlns="" xmlns:a16="http://schemas.microsoft.com/office/drawing/2014/main" id="{322CE02E-3DCF-4F41-AEA6-C4D7162A4CC0}"/>
            </a:ext>
          </a:extLst>
        </xdr:cNvPr>
        <xdr:cNvSpPr/>
      </xdr:nvSpPr>
      <xdr:spPr>
        <a:xfrm>
          <a:off x="5337969" y="575469"/>
          <a:ext cx="7024688" cy="396875"/>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21</xdr:col>
      <xdr:colOff>59531</xdr:colOff>
      <xdr:row>108</xdr:row>
      <xdr:rowOff>9922</xdr:rowOff>
    </xdr:from>
    <xdr:ext cx="1914310" cy="792549"/>
    <xdr:pic>
      <xdr:nvPicPr>
        <xdr:cNvPr id="18" name="図 17">
          <a:extLst>
            <a:ext uri="{FF2B5EF4-FFF2-40B4-BE49-F238E27FC236}">
              <a16:creationId xmlns="" xmlns:a16="http://schemas.microsoft.com/office/drawing/2014/main" id="{CA1520AA-29A9-46FE-845D-0E9C08789EEB}"/>
            </a:ext>
          </a:extLst>
        </xdr:cNvPr>
        <xdr:cNvPicPr>
          <a:picLocks noChangeAspect="1"/>
        </xdr:cNvPicPr>
      </xdr:nvPicPr>
      <xdr:blipFill>
        <a:blip xmlns:r="http://schemas.openxmlformats.org/officeDocument/2006/relationships" r:embed="rId5"/>
        <a:stretch>
          <a:fillRect/>
        </a:stretch>
      </xdr:blipFill>
      <xdr:spPr>
        <a:xfrm>
          <a:off x="12442031" y="9922"/>
          <a:ext cx="1914310" cy="792549"/>
        </a:xfrm>
        <a:prstGeom prst="rect">
          <a:avLst/>
        </a:prstGeom>
      </xdr:spPr>
    </xdr:pic>
    <xdr:clientData/>
  </xdr:oneCellAnchor>
  <xdr:twoCellAnchor>
    <xdr:from>
      <xdr:col>26</xdr:col>
      <xdr:colOff>476250</xdr:colOff>
      <xdr:row>9</xdr:row>
      <xdr:rowOff>59532</xdr:rowOff>
    </xdr:from>
    <xdr:to>
      <xdr:col>30</xdr:col>
      <xdr:colOff>545702</xdr:colOff>
      <xdr:row>12</xdr:row>
      <xdr:rowOff>238126</xdr:rowOff>
    </xdr:to>
    <xdr:sp macro="" textlink="">
      <xdr:nvSpPr>
        <xdr:cNvPr id="19" name="四角形吹き出し 18"/>
        <xdr:cNvSpPr/>
      </xdr:nvSpPr>
      <xdr:spPr>
        <a:xfrm>
          <a:off x="14972109" y="2252266"/>
          <a:ext cx="2738437" cy="892969"/>
        </a:xfrm>
        <a:prstGeom prst="wedgeRectCallout">
          <a:avLst>
            <a:gd name="adj1" fmla="val -65760"/>
            <a:gd name="adj2" fmla="val -3084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自分の力量について　１～５の数値の入力をして下さい。</a:t>
          </a:r>
          <a:endParaRPr kumimoji="1" lang="en-US" altLang="ja-JP" sz="1100"/>
        </a:p>
        <a:p>
          <a:pPr algn="l"/>
          <a:r>
            <a:rPr kumimoji="1" lang="ja-JP" altLang="en-US" sz="1100"/>
            <a:t>数値が入力されますと、修得率は、自動計算されます。</a:t>
          </a:r>
        </a:p>
      </xdr:txBody>
    </xdr:sp>
    <xdr:clientData/>
  </xdr:twoCellAnchor>
  <xdr:twoCellAnchor>
    <xdr:from>
      <xdr:col>26</xdr:col>
      <xdr:colOff>496095</xdr:colOff>
      <xdr:row>2</xdr:row>
      <xdr:rowOff>128985</xdr:rowOff>
    </xdr:from>
    <xdr:to>
      <xdr:col>30</xdr:col>
      <xdr:colOff>565547</xdr:colOff>
      <xdr:row>6</xdr:row>
      <xdr:rowOff>79375</xdr:rowOff>
    </xdr:to>
    <xdr:sp macro="" textlink="">
      <xdr:nvSpPr>
        <xdr:cNvPr id="21" name="四角形吹き出し 20"/>
        <xdr:cNvSpPr/>
      </xdr:nvSpPr>
      <xdr:spPr>
        <a:xfrm>
          <a:off x="14991954" y="654844"/>
          <a:ext cx="2738437" cy="1240234"/>
        </a:xfrm>
        <a:prstGeom prst="wedgeRectCallout">
          <a:avLst>
            <a:gd name="adj1" fmla="val -68296"/>
            <a:gd name="adj2" fmla="val 80358"/>
          </a:avLst>
        </a:prstGeom>
        <a:solidFill>
          <a:sysClr val="window" lastClr="FFFFFF"/>
        </a:solidFill>
        <a:ln w="12700" cap="flat" cmpd="sng" algn="ctr">
          <a:solidFill>
            <a:srgbClr val="70AD47"/>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日付を入力して下さい</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[4/1</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」または「</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4</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日」と入力すると、後の欄には連動しています。</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また、「</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4/1</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」と入力しても「</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4</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日」と標記されます。</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248047</xdr:colOff>
      <xdr:row>99</xdr:row>
      <xdr:rowOff>287733</xdr:rowOff>
    </xdr:from>
    <xdr:to>
      <xdr:col>25</xdr:col>
      <xdr:colOff>1</xdr:colOff>
      <xdr:row>108</xdr:row>
      <xdr:rowOff>406797</xdr:rowOff>
    </xdr:to>
    <xdr:graphicFrame macro="">
      <xdr:nvGraphicFramePr>
        <xdr:cNvPr id="2" name="グラフ 1">
          <a:extLst>
            <a:ext uri="{FF2B5EF4-FFF2-40B4-BE49-F238E27FC236}">
              <a16:creationId xmlns=""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257969</xdr:colOff>
      <xdr:row>109</xdr:row>
      <xdr:rowOff>436562</xdr:rowOff>
    </xdr:from>
    <xdr:to>
      <xdr:col>24</xdr:col>
      <xdr:colOff>357187</xdr:colOff>
      <xdr:row>118</xdr:row>
      <xdr:rowOff>406796</xdr:rowOff>
    </xdr:to>
    <xdr:graphicFrame macro="">
      <xdr:nvGraphicFramePr>
        <xdr:cNvPr id="6" name="グラフ 5">
          <a:extLst>
            <a:ext uri="{FF2B5EF4-FFF2-40B4-BE49-F238E27FC236}">
              <a16:creationId xmlns=""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208360</xdr:colOff>
      <xdr:row>119</xdr:row>
      <xdr:rowOff>436562</xdr:rowOff>
    </xdr:from>
    <xdr:to>
      <xdr:col>24</xdr:col>
      <xdr:colOff>351236</xdr:colOff>
      <xdr:row>128</xdr:row>
      <xdr:rowOff>287734</xdr:rowOff>
    </xdr:to>
    <xdr:graphicFrame macro="">
      <xdr:nvGraphicFramePr>
        <xdr:cNvPr id="7" name="グラフ 6">
          <a:extLst>
            <a:ext uri="{FF2B5EF4-FFF2-40B4-BE49-F238E27FC236}">
              <a16:creationId xmlns=""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456407</xdr:colOff>
      <xdr:row>2</xdr:row>
      <xdr:rowOff>29766</xdr:rowOff>
    </xdr:from>
    <xdr:to>
      <xdr:col>20</xdr:col>
      <xdr:colOff>446486</xdr:colOff>
      <xdr:row>2</xdr:row>
      <xdr:rowOff>426641</xdr:rowOff>
    </xdr:to>
    <xdr:sp macro="" textlink="">
      <xdr:nvSpPr>
        <xdr:cNvPr id="10" name="角丸四角形 2">
          <a:extLst>
            <a:ext uri="{FF2B5EF4-FFF2-40B4-BE49-F238E27FC236}">
              <a16:creationId xmlns="" xmlns:a16="http://schemas.microsoft.com/office/drawing/2014/main" id="{BF72C0C4-784E-4A26-AD1F-C7ED4C1647D9}"/>
            </a:ext>
          </a:extLst>
        </xdr:cNvPr>
        <xdr:cNvSpPr/>
      </xdr:nvSpPr>
      <xdr:spPr>
        <a:xfrm>
          <a:off x="5397501" y="714375"/>
          <a:ext cx="7024688" cy="396875"/>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21</xdr:col>
      <xdr:colOff>79375</xdr:colOff>
      <xdr:row>0</xdr:row>
      <xdr:rowOff>9921</xdr:rowOff>
    </xdr:from>
    <xdr:to>
      <xdr:col>25</xdr:col>
      <xdr:colOff>257357</xdr:colOff>
      <xdr:row>2</xdr:row>
      <xdr:rowOff>276611</xdr:rowOff>
    </xdr:to>
    <xdr:pic>
      <xdr:nvPicPr>
        <xdr:cNvPr id="13" name="図 12">
          <a:extLst>
            <a:ext uri="{FF2B5EF4-FFF2-40B4-BE49-F238E27FC236}">
              <a16:creationId xmlns="" xmlns:a16="http://schemas.microsoft.com/office/drawing/2014/main" id="{AE16A550-044F-4FA4-8C05-5EC56895AA86}"/>
            </a:ext>
          </a:extLst>
        </xdr:cNvPr>
        <xdr:cNvPicPr>
          <a:picLocks noChangeAspect="1"/>
        </xdr:cNvPicPr>
      </xdr:nvPicPr>
      <xdr:blipFill>
        <a:blip xmlns:r="http://schemas.openxmlformats.org/officeDocument/2006/relationships" r:embed="rId4"/>
        <a:stretch>
          <a:fillRect/>
        </a:stretch>
      </xdr:blipFill>
      <xdr:spPr>
        <a:xfrm>
          <a:off x="12561094" y="9921"/>
          <a:ext cx="1914310" cy="792549"/>
        </a:xfrm>
        <a:prstGeom prst="rect">
          <a:avLst/>
        </a:prstGeom>
      </xdr:spPr>
    </xdr:pic>
    <xdr:clientData/>
  </xdr:twoCellAnchor>
  <xdr:twoCellAnchor editAs="oneCell">
    <xdr:from>
      <xdr:col>22</xdr:col>
      <xdr:colOff>277814</xdr:colOff>
      <xdr:row>14</xdr:row>
      <xdr:rowOff>208359</xdr:rowOff>
    </xdr:from>
    <xdr:to>
      <xdr:col>25</xdr:col>
      <xdr:colOff>297289</xdr:colOff>
      <xdr:row>19</xdr:row>
      <xdr:rowOff>50916</xdr:rowOff>
    </xdr:to>
    <xdr:pic>
      <xdr:nvPicPr>
        <xdr:cNvPr id="15" name="図 14">
          <a:extLst>
            <a:ext uri="{FF2B5EF4-FFF2-40B4-BE49-F238E27FC236}">
              <a16:creationId xmlns="" xmlns:a16="http://schemas.microsoft.com/office/drawing/2014/main" id="{D9E8106D-B680-4438-87C1-041D0D58A261}"/>
            </a:ext>
          </a:extLst>
        </xdr:cNvPr>
        <xdr:cNvPicPr>
          <a:picLocks noChangeAspect="1"/>
        </xdr:cNvPicPr>
      </xdr:nvPicPr>
      <xdr:blipFill>
        <a:blip xmlns:r="http://schemas.openxmlformats.org/officeDocument/2006/relationships" r:embed="rId5"/>
        <a:stretch>
          <a:fillRect/>
        </a:stretch>
      </xdr:blipFill>
      <xdr:spPr>
        <a:xfrm>
          <a:off x="13265548" y="3958828"/>
          <a:ext cx="1249788" cy="1152244"/>
        </a:xfrm>
        <a:prstGeom prst="rect">
          <a:avLst/>
        </a:prstGeom>
      </xdr:spPr>
    </xdr:pic>
    <xdr:clientData/>
  </xdr:twoCellAnchor>
  <xdr:twoCellAnchor editAs="oneCell">
    <xdr:from>
      <xdr:col>22</xdr:col>
      <xdr:colOff>188516</xdr:colOff>
      <xdr:row>36</xdr:row>
      <xdr:rowOff>138907</xdr:rowOff>
    </xdr:from>
    <xdr:to>
      <xdr:col>25</xdr:col>
      <xdr:colOff>329196</xdr:colOff>
      <xdr:row>41</xdr:row>
      <xdr:rowOff>53238</xdr:rowOff>
    </xdr:to>
    <xdr:pic>
      <xdr:nvPicPr>
        <xdr:cNvPr id="16" name="図 15">
          <a:extLst>
            <a:ext uri="{FF2B5EF4-FFF2-40B4-BE49-F238E27FC236}">
              <a16:creationId xmlns="" xmlns:a16="http://schemas.microsoft.com/office/drawing/2014/main" id="{B7231D0D-BB64-4B8B-B8F0-6AB7DB750113}"/>
            </a:ext>
          </a:extLst>
        </xdr:cNvPr>
        <xdr:cNvPicPr>
          <a:picLocks noChangeAspect="1"/>
        </xdr:cNvPicPr>
      </xdr:nvPicPr>
      <xdr:blipFill>
        <a:blip xmlns:r="http://schemas.openxmlformats.org/officeDocument/2006/relationships" r:embed="rId6"/>
        <a:stretch>
          <a:fillRect/>
        </a:stretch>
      </xdr:blipFill>
      <xdr:spPr>
        <a:xfrm>
          <a:off x="13176250" y="10070704"/>
          <a:ext cx="1370993" cy="1253784"/>
        </a:xfrm>
        <a:prstGeom prst="rect">
          <a:avLst/>
        </a:prstGeom>
      </xdr:spPr>
    </xdr:pic>
    <xdr:clientData/>
  </xdr:twoCellAnchor>
  <xdr:twoCellAnchor editAs="oneCell">
    <xdr:from>
      <xdr:col>22</xdr:col>
      <xdr:colOff>227654</xdr:colOff>
      <xdr:row>56</xdr:row>
      <xdr:rowOff>198437</xdr:rowOff>
    </xdr:from>
    <xdr:to>
      <xdr:col>25</xdr:col>
      <xdr:colOff>325140</xdr:colOff>
      <xdr:row>61</xdr:row>
      <xdr:rowOff>67290</xdr:rowOff>
    </xdr:to>
    <xdr:pic>
      <xdr:nvPicPr>
        <xdr:cNvPr id="3" name="図 2">
          <a:extLst>
            <a:ext uri="{FF2B5EF4-FFF2-40B4-BE49-F238E27FC236}">
              <a16:creationId xmlns="" xmlns:a16="http://schemas.microsoft.com/office/drawing/2014/main" id="{DA43DE6F-E57F-4E55-8CFD-09A1A0DDF7C1}"/>
            </a:ext>
          </a:extLst>
        </xdr:cNvPr>
        <xdr:cNvPicPr>
          <a:picLocks noChangeAspect="1"/>
        </xdr:cNvPicPr>
      </xdr:nvPicPr>
      <xdr:blipFill>
        <a:blip xmlns:r="http://schemas.openxmlformats.org/officeDocument/2006/relationships" r:embed="rId7"/>
        <a:stretch>
          <a:fillRect/>
        </a:stretch>
      </xdr:blipFill>
      <xdr:spPr>
        <a:xfrm>
          <a:off x="13215388" y="15507890"/>
          <a:ext cx="1327799" cy="1257915"/>
        </a:xfrm>
        <a:prstGeom prst="rect">
          <a:avLst/>
        </a:prstGeom>
      </xdr:spPr>
    </xdr:pic>
    <xdr:clientData/>
  </xdr:twoCellAnchor>
  <xdr:twoCellAnchor editAs="oneCell">
    <xdr:from>
      <xdr:col>22</xdr:col>
      <xdr:colOff>307577</xdr:colOff>
      <xdr:row>77</xdr:row>
      <xdr:rowOff>128984</xdr:rowOff>
    </xdr:from>
    <xdr:to>
      <xdr:col>25</xdr:col>
      <xdr:colOff>351438</xdr:colOff>
      <xdr:row>81</xdr:row>
      <xdr:rowOff>262263</xdr:rowOff>
    </xdr:to>
    <xdr:pic>
      <xdr:nvPicPr>
        <xdr:cNvPr id="17" name="図 16">
          <a:extLst>
            <a:ext uri="{FF2B5EF4-FFF2-40B4-BE49-F238E27FC236}">
              <a16:creationId xmlns="" xmlns:a16="http://schemas.microsoft.com/office/drawing/2014/main" id="{471A7505-E29E-44D2-877B-9C96A9A66F70}"/>
            </a:ext>
          </a:extLst>
        </xdr:cNvPr>
        <xdr:cNvPicPr>
          <a:picLocks noChangeAspect="1"/>
        </xdr:cNvPicPr>
      </xdr:nvPicPr>
      <xdr:blipFill>
        <a:blip xmlns:r="http://schemas.openxmlformats.org/officeDocument/2006/relationships" r:embed="rId8"/>
        <a:stretch>
          <a:fillRect/>
        </a:stretch>
      </xdr:blipFill>
      <xdr:spPr>
        <a:xfrm>
          <a:off x="13295311" y="22413515"/>
          <a:ext cx="1274174" cy="1194920"/>
        </a:xfrm>
        <a:prstGeom prst="rect">
          <a:avLst/>
        </a:prstGeom>
      </xdr:spPr>
    </xdr:pic>
    <xdr:clientData/>
  </xdr:twoCellAnchor>
  <xdr:twoCellAnchor>
    <xdr:from>
      <xdr:col>7</xdr:col>
      <xdr:colOff>456407</xdr:colOff>
      <xdr:row>98</xdr:row>
      <xdr:rowOff>29766</xdr:rowOff>
    </xdr:from>
    <xdr:to>
      <xdr:col>20</xdr:col>
      <xdr:colOff>446486</xdr:colOff>
      <xdr:row>98</xdr:row>
      <xdr:rowOff>426641</xdr:rowOff>
    </xdr:to>
    <xdr:sp macro="" textlink="">
      <xdr:nvSpPr>
        <xdr:cNvPr id="14" name="角丸四角形 2">
          <a:extLst>
            <a:ext uri="{FF2B5EF4-FFF2-40B4-BE49-F238E27FC236}">
              <a16:creationId xmlns="" xmlns:a16="http://schemas.microsoft.com/office/drawing/2014/main" id="{9F608271-09B1-438B-B4CB-2BFC2CE3A037}"/>
            </a:ext>
          </a:extLst>
        </xdr:cNvPr>
        <xdr:cNvSpPr/>
      </xdr:nvSpPr>
      <xdr:spPr>
        <a:xfrm>
          <a:off x="5397501" y="555625"/>
          <a:ext cx="7024688" cy="396875"/>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21</xdr:col>
      <xdr:colOff>79375</xdr:colOff>
      <xdr:row>96</xdr:row>
      <xdr:rowOff>109139</xdr:rowOff>
    </xdr:from>
    <xdr:ext cx="1914310" cy="792549"/>
    <xdr:pic>
      <xdr:nvPicPr>
        <xdr:cNvPr id="18" name="図 17">
          <a:extLst>
            <a:ext uri="{FF2B5EF4-FFF2-40B4-BE49-F238E27FC236}">
              <a16:creationId xmlns="" xmlns:a16="http://schemas.microsoft.com/office/drawing/2014/main" id="{34C52B30-EAB7-4022-9844-3DBA286166A9}"/>
            </a:ext>
          </a:extLst>
        </xdr:cNvPr>
        <xdr:cNvPicPr>
          <a:picLocks noChangeAspect="1"/>
        </xdr:cNvPicPr>
      </xdr:nvPicPr>
      <xdr:blipFill>
        <a:blip xmlns:r="http://schemas.openxmlformats.org/officeDocument/2006/relationships" r:embed="rId4"/>
        <a:stretch>
          <a:fillRect/>
        </a:stretch>
      </xdr:blipFill>
      <xdr:spPr>
        <a:xfrm>
          <a:off x="12561094" y="30152577"/>
          <a:ext cx="1914310" cy="792549"/>
        </a:xfrm>
        <a:prstGeom prst="rect">
          <a:avLst/>
        </a:prstGeom>
      </xdr:spPr>
    </xdr:pic>
    <xdr:clientData/>
  </xdr:oneCellAnchor>
  <xdr:twoCellAnchor>
    <xdr:from>
      <xdr:col>26</xdr:col>
      <xdr:colOff>496095</xdr:colOff>
      <xdr:row>11</xdr:row>
      <xdr:rowOff>19844</xdr:rowOff>
    </xdr:from>
    <xdr:to>
      <xdr:col>30</xdr:col>
      <xdr:colOff>565547</xdr:colOff>
      <xdr:row>13</xdr:row>
      <xdr:rowOff>218282</xdr:rowOff>
    </xdr:to>
    <xdr:sp macro="" textlink="">
      <xdr:nvSpPr>
        <xdr:cNvPr id="19" name="四角形吹き出し 18"/>
        <xdr:cNvSpPr/>
      </xdr:nvSpPr>
      <xdr:spPr>
        <a:xfrm>
          <a:off x="15081251" y="2649141"/>
          <a:ext cx="2738437" cy="892969"/>
        </a:xfrm>
        <a:prstGeom prst="wedgeRectCallout">
          <a:avLst>
            <a:gd name="adj1" fmla="val -65760"/>
            <a:gd name="adj2" fmla="val -3084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自分の力量について　１～５の数値の入力をして下さい。</a:t>
          </a:r>
          <a:endParaRPr kumimoji="1" lang="en-US" altLang="ja-JP" sz="1100"/>
        </a:p>
        <a:p>
          <a:pPr algn="l"/>
          <a:r>
            <a:rPr kumimoji="1" lang="ja-JP" altLang="en-US" sz="1100"/>
            <a:t>数値が入力されますと、修得率は、自動計算されます。</a:t>
          </a:r>
        </a:p>
      </xdr:txBody>
    </xdr:sp>
    <xdr:clientData/>
  </xdr:twoCellAnchor>
  <xdr:twoCellAnchor>
    <xdr:from>
      <xdr:col>26</xdr:col>
      <xdr:colOff>545703</xdr:colOff>
      <xdr:row>4</xdr:row>
      <xdr:rowOff>39687</xdr:rowOff>
    </xdr:from>
    <xdr:to>
      <xdr:col>30</xdr:col>
      <xdr:colOff>615155</xdr:colOff>
      <xdr:row>10</xdr:row>
      <xdr:rowOff>69452</xdr:rowOff>
    </xdr:to>
    <xdr:sp macro="" textlink="">
      <xdr:nvSpPr>
        <xdr:cNvPr id="21" name="四角形吹き出し 20"/>
        <xdr:cNvSpPr/>
      </xdr:nvSpPr>
      <xdr:spPr>
        <a:xfrm>
          <a:off x="15130859" y="1319609"/>
          <a:ext cx="2738437" cy="1240234"/>
        </a:xfrm>
        <a:prstGeom prst="wedgeRectCallout">
          <a:avLst>
            <a:gd name="adj1" fmla="val -68659"/>
            <a:gd name="adj2" fmla="val 52358"/>
          </a:avLst>
        </a:prstGeom>
        <a:solidFill>
          <a:sysClr val="window" lastClr="FFFFFF"/>
        </a:solidFill>
        <a:ln w="12700" cap="flat" cmpd="sng" algn="ctr">
          <a:solidFill>
            <a:srgbClr val="70AD47"/>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日付を入力して下さい</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[4/1</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」または「</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4</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日」と入力すると、後の欄には連動しています。</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また、「</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4/1</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」と入力しても「</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4</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日」と標記されます。</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248046</xdr:colOff>
      <xdr:row>92</xdr:row>
      <xdr:rowOff>19843</xdr:rowOff>
    </xdr:from>
    <xdr:to>
      <xdr:col>25</xdr:col>
      <xdr:colOff>0</xdr:colOff>
      <xdr:row>100</xdr:row>
      <xdr:rowOff>436561</xdr:rowOff>
    </xdr:to>
    <xdr:graphicFrame macro="">
      <xdr:nvGraphicFramePr>
        <xdr:cNvPr id="2" name="グラフ 1">
          <a:extLst>
            <a:ext uri="{FF2B5EF4-FFF2-40B4-BE49-F238E27FC236}">
              <a16:creationId xmlns=""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248047</xdr:colOff>
      <xdr:row>102</xdr:row>
      <xdr:rowOff>19843</xdr:rowOff>
    </xdr:from>
    <xdr:to>
      <xdr:col>25</xdr:col>
      <xdr:colOff>13892</xdr:colOff>
      <xdr:row>111</xdr:row>
      <xdr:rowOff>9922</xdr:rowOff>
    </xdr:to>
    <xdr:graphicFrame macro="">
      <xdr:nvGraphicFramePr>
        <xdr:cNvPr id="3" name="グラフ 2">
          <a:extLst>
            <a:ext uri="{FF2B5EF4-FFF2-40B4-BE49-F238E27FC236}">
              <a16:creationId xmlns=""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248047</xdr:colOff>
      <xdr:row>112</xdr:row>
      <xdr:rowOff>19844</xdr:rowOff>
    </xdr:from>
    <xdr:to>
      <xdr:col>24</xdr:col>
      <xdr:colOff>341313</xdr:colOff>
      <xdr:row>120</xdr:row>
      <xdr:rowOff>386954</xdr:rowOff>
    </xdr:to>
    <xdr:graphicFrame macro="">
      <xdr:nvGraphicFramePr>
        <xdr:cNvPr id="4" name="グラフ 3">
          <a:extLst>
            <a:ext uri="{FF2B5EF4-FFF2-40B4-BE49-F238E27FC236}">
              <a16:creationId xmlns=""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21</xdr:col>
      <xdr:colOff>109140</xdr:colOff>
      <xdr:row>0</xdr:row>
      <xdr:rowOff>0</xdr:rowOff>
    </xdr:from>
    <xdr:to>
      <xdr:col>25</xdr:col>
      <xdr:colOff>287122</xdr:colOff>
      <xdr:row>3</xdr:row>
      <xdr:rowOff>58330</xdr:rowOff>
    </xdr:to>
    <xdr:pic>
      <xdr:nvPicPr>
        <xdr:cNvPr id="16" name="図 15">
          <a:extLst>
            <a:ext uri="{FF2B5EF4-FFF2-40B4-BE49-F238E27FC236}">
              <a16:creationId xmlns="" xmlns:a16="http://schemas.microsoft.com/office/drawing/2014/main" id="{072DD2E3-37BE-4B57-B9DA-83EEFCA797C1}"/>
            </a:ext>
          </a:extLst>
        </xdr:cNvPr>
        <xdr:cNvPicPr>
          <a:picLocks noChangeAspect="1"/>
        </xdr:cNvPicPr>
      </xdr:nvPicPr>
      <xdr:blipFill>
        <a:blip xmlns:r="http://schemas.openxmlformats.org/officeDocument/2006/relationships" r:embed="rId4"/>
        <a:stretch>
          <a:fillRect/>
        </a:stretch>
      </xdr:blipFill>
      <xdr:spPr>
        <a:xfrm>
          <a:off x="12501562" y="0"/>
          <a:ext cx="1914310" cy="792549"/>
        </a:xfrm>
        <a:prstGeom prst="rect">
          <a:avLst/>
        </a:prstGeom>
      </xdr:spPr>
    </xdr:pic>
    <xdr:clientData/>
  </xdr:twoCellAnchor>
  <xdr:twoCellAnchor>
    <xdr:from>
      <xdr:col>7</xdr:col>
      <xdr:colOff>525859</xdr:colOff>
      <xdr:row>2</xdr:row>
      <xdr:rowOff>89297</xdr:rowOff>
    </xdr:from>
    <xdr:to>
      <xdr:col>25</xdr:col>
      <xdr:colOff>168672</xdr:colOff>
      <xdr:row>3</xdr:row>
      <xdr:rowOff>476250</xdr:rowOff>
    </xdr:to>
    <xdr:sp macro="" textlink="">
      <xdr:nvSpPr>
        <xdr:cNvPr id="13" name="角丸四角形 2">
          <a:extLst>
            <a:ext uri="{FF2B5EF4-FFF2-40B4-BE49-F238E27FC236}">
              <a16:creationId xmlns="" xmlns:a16="http://schemas.microsoft.com/office/drawing/2014/main" id="{08D371DB-52A7-4603-A4F9-537B2A3776E9}"/>
            </a:ext>
          </a:extLst>
        </xdr:cNvPr>
        <xdr:cNvSpPr/>
      </xdr:nvSpPr>
      <xdr:spPr>
        <a:xfrm>
          <a:off x="5466953" y="694531"/>
          <a:ext cx="8830469" cy="515938"/>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22</xdr:col>
      <xdr:colOff>279468</xdr:colOff>
      <xdr:row>50</xdr:row>
      <xdr:rowOff>119063</xdr:rowOff>
    </xdr:from>
    <xdr:to>
      <xdr:col>25</xdr:col>
      <xdr:colOff>335063</xdr:colOff>
      <xdr:row>55</xdr:row>
      <xdr:rowOff>47448</xdr:rowOff>
    </xdr:to>
    <xdr:pic>
      <xdr:nvPicPr>
        <xdr:cNvPr id="18" name="図 17">
          <a:extLst>
            <a:ext uri="{FF2B5EF4-FFF2-40B4-BE49-F238E27FC236}">
              <a16:creationId xmlns="" xmlns:a16="http://schemas.microsoft.com/office/drawing/2014/main" id="{3E10AA0D-DEDB-45EA-9D0D-C4C5EA6500AC}"/>
            </a:ext>
          </a:extLst>
        </xdr:cNvPr>
        <xdr:cNvPicPr>
          <a:picLocks noChangeAspect="1"/>
        </xdr:cNvPicPr>
      </xdr:nvPicPr>
      <xdr:blipFill>
        <a:blip xmlns:r="http://schemas.openxmlformats.org/officeDocument/2006/relationships" r:embed="rId5"/>
        <a:stretch>
          <a:fillRect/>
        </a:stretch>
      </xdr:blipFill>
      <xdr:spPr>
        <a:xfrm>
          <a:off x="13177906" y="14614922"/>
          <a:ext cx="1285907" cy="1218228"/>
        </a:xfrm>
        <a:prstGeom prst="rect">
          <a:avLst/>
        </a:prstGeom>
      </xdr:spPr>
    </xdr:pic>
    <xdr:clientData/>
  </xdr:twoCellAnchor>
  <xdr:twoCellAnchor editAs="oneCell">
    <xdr:from>
      <xdr:col>22</xdr:col>
      <xdr:colOff>307578</xdr:colOff>
      <xdr:row>68</xdr:row>
      <xdr:rowOff>228204</xdr:rowOff>
    </xdr:from>
    <xdr:to>
      <xdr:col>25</xdr:col>
      <xdr:colOff>351440</xdr:colOff>
      <xdr:row>73</xdr:row>
      <xdr:rowOff>24140</xdr:rowOff>
    </xdr:to>
    <xdr:pic>
      <xdr:nvPicPr>
        <xdr:cNvPr id="20" name="図 19">
          <a:extLst>
            <a:ext uri="{FF2B5EF4-FFF2-40B4-BE49-F238E27FC236}">
              <a16:creationId xmlns="" xmlns:a16="http://schemas.microsoft.com/office/drawing/2014/main" id="{5EAD0FF7-E505-465D-8B3E-0D5713FA9196}"/>
            </a:ext>
          </a:extLst>
        </xdr:cNvPr>
        <xdr:cNvPicPr>
          <a:picLocks noChangeAspect="1"/>
        </xdr:cNvPicPr>
      </xdr:nvPicPr>
      <xdr:blipFill>
        <a:blip xmlns:r="http://schemas.openxmlformats.org/officeDocument/2006/relationships" r:embed="rId6"/>
        <a:stretch>
          <a:fillRect/>
        </a:stretch>
      </xdr:blipFill>
      <xdr:spPr>
        <a:xfrm>
          <a:off x="13206016" y="20121563"/>
          <a:ext cx="1274174" cy="1194920"/>
        </a:xfrm>
        <a:prstGeom prst="rect">
          <a:avLst/>
        </a:prstGeom>
      </xdr:spPr>
    </xdr:pic>
    <xdr:clientData/>
  </xdr:twoCellAnchor>
  <xdr:twoCellAnchor editAs="oneCell">
    <xdr:from>
      <xdr:col>22</xdr:col>
      <xdr:colOff>208359</xdr:colOff>
      <xdr:row>31</xdr:row>
      <xdr:rowOff>69453</xdr:rowOff>
    </xdr:from>
    <xdr:to>
      <xdr:col>25</xdr:col>
      <xdr:colOff>349040</xdr:colOff>
      <xdr:row>36</xdr:row>
      <xdr:rowOff>33393</xdr:rowOff>
    </xdr:to>
    <xdr:pic>
      <xdr:nvPicPr>
        <xdr:cNvPr id="21" name="図 20">
          <a:extLst>
            <a:ext uri="{FF2B5EF4-FFF2-40B4-BE49-F238E27FC236}">
              <a16:creationId xmlns="" xmlns:a16="http://schemas.microsoft.com/office/drawing/2014/main" id="{FF4F4360-B42E-4F8E-8193-0C5A97C44AE2}"/>
            </a:ext>
          </a:extLst>
        </xdr:cNvPr>
        <xdr:cNvPicPr>
          <a:picLocks noChangeAspect="1"/>
        </xdr:cNvPicPr>
      </xdr:nvPicPr>
      <xdr:blipFill>
        <a:blip xmlns:r="http://schemas.openxmlformats.org/officeDocument/2006/relationships" r:embed="rId7"/>
        <a:stretch>
          <a:fillRect/>
        </a:stretch>
      </xdr:blipFill>
      <xdr:spPr>
        <a:xfrm>
          <a:off x="13106797" y="8751094"/>
          <a:ext cx="1370993" cy="1253784"/>
        </a:xfrm>
        <a:prstGeom prst="rect">
          <a:avLst/>
        </a:prstGeom>
      </xdr:spPr>
    </xdr:pic>
    <xdr:clientData/>
  </xdr:twoCellAnchor>
  <xdr:twoCellAnchor editAs="oneCell">
    <xdr:from>
      <xdr:col>22</xdr:col>
      <xdr:colOff>277812</xdr:colOff>
      <xdr:row>16</xdr:row>
      <xdr:rowOff>99219</xdr:rowOff>
    </xdr:from>
    <xdr:to>
      <xdr:col>25</xdr:col>
      <xdr:colOff>297288</xdr:colOff>
      <xdr:row>20</xdr:row>
      <xdr:rowOff>21150</xdr:rowOff>
    </xdr:to>
    <xdr:pic>
      <xdr:nvPicPr>
        <xdr:cNvPr id="23" name="図 22">
          <a:extLst>
            <a:ext uri="{FF2B5EF4-FFF2-40B4-BE49-F238E27FC236}">
              <a16:creationId xmlns="" xmlns:a16="http://schemas.microsoft.com/office/drawing/2014/main" id="{7BA56D39-1C82-4BD3-8158-22F846394516}"/>
            </a:ext>
          </a:extLst>
        </xdr:cNvPr>
        <xdr:cNvPicPr>
          <a:picLocks noChangeAspect="1"/>
        </xdr:cNvPicPr>
      </xdr:nvPicPr>
      <xdr:blipFill>
        <a:blip xmlns:r="http://schemas.openxmlformats.org/officeDocument/2006/relationships" r:embed="rId8"/>
        <a:stretch>
          <a:fillRect/>
        </a:stretch>
      </xdr:blipFill>
      <xdr:spPr>
        <a:xfrm>
          <a:off x="13176250" y="4316016"/>
          <a:ext cx="1249788" cy="1152244"/>
        </a:xfrm>
        <a:prstGeom prst="rect">
          <a:avLst/>
        </a:prstGeom>
      </xdr:spPr>
    </xdr:pic>
    <xdr:clientData/>
  </xdr:twoCellAnchor>
  <xdr:twoCellAnchor editAs="oneCell">
    <xdr:from>
      <xdr:col>7</xdr:col>
      <xdr:colOff>128983</xdr:colOff>
      <xdr:row>37</xdr:row>
      <xdr:rowOff>22032</xdr:rowOff>
    </xdr:from>
    <xdr:to>
      <xdr:col>7</xdr:col>
      <xdr:colOff>659846</xdr:colOff>
      <xdr:row>39</xdr:row>
      <xdr:rowOff>241814</xdr:rowOff>
    </xdr:to>
    <xdr:pic>
      <xdr:nvPicPr>
        <xdr:cNvPr id="9" name="図 8">
          <a:extLst>
            <a:ext uri="{FF2B5EF4-FFF2-40B4-BE49-F238E27FC236}">
              <a16:creationId xmlns="" xmlns:a16="http://schemas.microsoft.com/office/drawing/2014/main" id="{CC576537-F0BF-4008-902B-C7D7896C0AF9}"/>
            </a:ext>
          </a:extLst>
        </xdr:cNvPr>
        <xdr:cNvPicPr>
          <a:picLocks noChangeAspect="1"/>
        </xdr:cNvPicPr>
      </xdr:nvPicPr>
      <xdr:blipFill>
        <a:blip xmlns:r="http://schemas.openxmlformats.org/officeDocument/2006/relationships" r:embed="rId9"/>
        <a:stretch>
          <a:fillRect/>
        </a:stretch>
      </xdr:blipFill>
      <xdr:spPr>
        <a:xfrm>
          <a:off x="5070077" y="10350704"/>
          <a:ext cx="530863" cy="497594"/>
        </a:xfrm>
        <a:prstGeom prst="rect">
          <a:avLst/>
        </a:prstGeom>
      </xdr:spPr>
    </xdr:pic>
    <xdr:clientData/>
  </xdr:twoCellAnchor>
  <xdr:twoCellAnchor editAs="oneCell">
    <xdr:from>
      <xdr:col>19</xdr:col>
      <xdr:colOff>426639</xdr:colOff>
      <xdr:row>30</xdr:row>
      <xdr:rowOff>290169</xdr:rowOff>
    </xdr:from>
    <xdr:to>
      <xdr:col>22</xdr:col>
      <xdr:colOff>121681</xdr:colOff>
      <xdr:row>36</xdr:row>
      <xdr:rowOff>35134</xdr:rowOff>
    </xdr:to>
    <xdr:pic>
      <xdr:nvPicPr>
        <xdr:cNvPr id="11" name="図 10">
          <a:extLst>
            <a:ext uri="{FF2B5EF4-FFF2-40B4-BE49-F238E27FC236}">
              <a16:creationId xmlns="" xmlns:a16="http://schemas.microsoft.com/office/drawing/2014/main" id="{8062921B-A224-4AB8-97C6-F0BBEFC06427}"/>
            </a:ext>
          </a:extLst>
        </xdr:cNvPr>
        <xdr:cNvPicPr>
          <a:picLocks noChangeAspect="1"/>
        </xdr:cNvPicPr>
      </xdr:nvPicPr>
      <xdr:blipFill>
        <a:blip xmlns:r="http://schemas.openxmlformats.org/officeDocument/2006/relationships" r:embed="rId10"/>
        <a:stretch>
          <a:fillRect/>
        </a:stretch>
      </xdr:blipFill>
      <xdr:spPr>
        <a:xfrm>
          <a:off x="11807030" y="8862669"/>
          <a:ext cx="1213089" cy="1401918"/>
        </a:xfrm>
        <a:prstGeom prst="rect">
          <a:avLst/>
        </a:prstGeom>
      </xdr:spPr>
    </xdr:pic>
    <xdr:clientData/>
  </xdr:twoCellAnchor>
  <xdr:oneCellAnchor>
    <xdr:from>
      <xdr:col>21</xdr:col>
      <xdr:colOff>109140</xdr:colOff>
      <xdr:row>87</xdr:row>
      <xdr:rowOff>0</xdr:rowOff>
    </xdr:from>
    <xdr:ext cx="1914310" cy="792549"/>
    <xdr:pic>
      <xdr:nvPicPr>
        <xdr:cNvPr id="24" name="図 23">
          <a:extLst>
            <a:ext uri="{FF2B5EF4-FFF2-40B4-BE49-F238E27FC236}">
              <a16:creationId xmlns="" xmlns:a16="http://schemas.microsoft.com/office/drawing/2014/main" id="{A105ADAF-4040-4DBF-842F-E3C2CE7EA37F}"/>
            </a:ext>
          </a:extLst>
        </xdr:cNvPr>
        <xdr:cNvPicPr>
          <a:picLocks noChangeAspect="1"/>
        </xdr:cNvPicPr>
      </xdr:nvPicPr>
      <xdr:blipFill>
        <a:blip xmlns:r="http://schemas.openxmlformats.org/officeDocument/2006/relationships" r:embed="rId4"/>
        <a:stretch>
          <a:fillRect/>
        </a:stretch>
      </xdr:blipFill>
      <xdr:spPr>
        <a:xfrm>
          <a:off x="12501562" y="0"/>
          <a:ext cx="1914310" cy="792549"/>
        </a:xfrm>
        <a:prstGeom prst="rect">
          <a:avLst/>
        </a:prstGeom>
      </xdr:spPr>
    </xdr:pic>
    <xdr:clientData/>
  </xdr:oneCellAnchor>
  <xdr:twoCellAnchor>
    <xdr:from>
      <xdr:col>7</xdr:col>
      <xdr:colOff>525859</xdr:colOff>
      <xdr:row>89</xdr:row>
      <xdr:rowOff>89297</xdr:rowOff>
    </xdr:from>
    <xdr:to>
      <xdr:col>25</xdr:col>
      <xdr:colOff>168672</xdr:colOff>
      <xdr:row>91</xdr:row>
      <xdr:rowOff>59531</xdr:rowOff>
    </xdr:to>
    <xdr:sp macro="" textlink="">
      <xdr:nvSpPr>
        <xdr:cNvPr id="25" name="角丸四角形 2">
          <a:extLst>
            <a:ext uri="{FF2B5EF4-FFF2-40B4-BE49-F238E27FC236}">
              <a16:creationId xmlns="" xmlns:a16="http://schemas.microsoft.com/office/drawing/2014/main" id="{3B27B203-D1C0-4A25-9CB6-D8AD2772594D}"/>
            </a:ext>
          </a:extLst>
        </xdr:cNvPr>
        <xdr:cNvSpPr/>
      </xdr:nvSpPr>
      <xdr:spPr>
        <a:xfrm>
          <a:off x="5466953" y="28297188"/>
          <a:ext cx="8830469" cy="585390"/>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386953</xdr:colOff>
      <xdr:row>5</xdr:row>
      <xdr:rowOff>0</xdr:rowOff>
    </xdr:from>
    <xdr:to>
      <xdr:col>30</xdr:col>
      <xdr:colOff>456405</xdr:colOff>
      <xdr:row>11</xdr:row>
      <xdr:rowOff>59531</xdr:rowOff>
    </xdr:to>
    <xdr:sp macro="" textlink="">
      <xdr:nvSpPr>
        <xdr:cNvPr id="22" name="四角形吹き出し 21"/>
        <xdr:cNvSpPr/>
      </xdr:nvSpPr>
      <xdr:spPr>
        <a:xfrm>
          <a:off x="14882812" y="1488281"/>
          <a:ext cx="2738437" cy="1240234"/>
        </a:xfrm>
        <a:prstGeom prst="wedgeRectCallout">
          <a:avLst>
            <a:gd name="adj1" fmla="val -61775"/>
            <a:gd name="adj2" fmla="val 56358"/>
          </a:avLst>
        </a:prstGeom>
        <a:solidFill>
          <a:sysClr val="window" lastClr="FFFFFF"/>
        </a:solidFill>
        <a:ln w="12700" cap="flat" cmpd="sng" algn="ctr">
          <a:solidFill>
            <a:srgbClr val="70AD47"/>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日付を入力して下さい</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[4/1</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」または「</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4</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日」と入力すると、後の欄には連動しています。</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また、「</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4/1</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」と入力しても「</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4</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日」と標記されます。</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26</xdr:col>
      <xdr:colOff>466329</xdr:colOff>
      <xdr:row>12</xdr:row>
      <xdr:rowOff>0</xdr:rowOff>
    </xdr:from>
    <xdr:to>
      <xdr:col>30</xdr:col>
      <xdr:colOff>535781</xdr:colOff>
      <xdr:row>14</xdr:row>
      <xdr:rowOff>59531</xdr:rowOff>
    </xdr:to>
    <xdr:sp macro="" textlink="">
      <xdr:nvSpPr>
        <xdr:cNvPr id="26" name="四角形吹き出し 25"/>
        <xdr:cNvSpPr/>
      </xdr:nvSpPr>
      <xdr:spPr>
        <a:xfrm>
          <a:off x="14962188" y="2936875"/>
          <a:ext cx="2738437" cy="892969"/>
        </a:xfrm>
        <a:prstGeom prst="wedgeRectCallout">
          <a:avLst>
            <a:gd name="adj1" fmla="val -65760"/>
            <a:gd name="adj2" fmla="val -3084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自分の力量について　１～５の数値の入力をして下さい。</a:t>
          </a:r>
          <a:endParaRPr kumimoji="1" lang="en-US" altLang="ja-JP" sz="1100"/>
        </a:p>
        <a:p>
          <a:pPr algn="l"/>
          <a:r>
            <a:rPr kumimoji="1" lang="ja-JP" altLang="en-US" sz="1100"/>
            <a:t>数値が入力されますと、修得率は、自動計算されます。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84"/>
  <sheetViews>
    <sheetView tabSelected="1" view="pageBreakPreview" topLeftCell="H1" zoomScale="96" zoomScaleNormal="100" zoomScaleSheetLayoutView="96" workbookViewId="0">
      <pane xSplit="1" topLeftCell="I1" activePane="topRight" state="frozen"/>
      <selection activeCell="H1" sqref="H1"/>
      <selection pane="topRight" activeCell="X11" sqref="X11"/>
    </sheetView>
  </sheetViews>
  <sheetFormatPr defaultRowHeight="27" customHeight="1"/>
  <cols>
    <col min="1" max="2" width="9.125" style="1" bestFit="1" customWidth="1"/>
    <col min="3" max="3" width="9" style="1"/>
    <col min="4" max="6" width="9.625" style="1" bestFit="1" customWidth="1"/>
    <col min="7" max="7" width="9" style="1"/>
    <col min="8" max="8" width="9.25" style="1" customWidth="1"/>
    <col min="9" max="9" width="10" style="1" customWidth="1"/>
    <col min="10" max="16" width="6.625" style="3" customWidth="1"/>
    <col min="17" max="17" width="5.5" style="3" customWidth="1"/>
    <col min="18" max="22" width="6.625" style="3" customWidth="1"/>
    <col min="23" max="23" width="6.5" style="3" customWidth="1"/>
    <col min="24" max="26" width="4.875" style="3" customWidth="1"/>
    <col min="27" max="27" width="2.25" style="4" customWidth="1"/>
    <col min="28" max="28" width="9" style="4"/>
    <col min="29" max="35" width="3.625" style="4" customWidth="1"/>
    <col min="36" max="40" width="3.625" style="1" customWidth="1"/>
    <col min="41" max="16384" width="9" style="1"/>
  </cols>
  <sheetData>
    <row r="1" spans="1:35" ht="22.5" customHeight="1">
      <c r="H1" s="1" t="s">
        <v>41</v>
      </c>
      <c r="J1" s="2" t="s">
        <v>16</v>
      </c>
      <c r="K1" s="2"/>
      <c r="L1" s="2"/>
      <c r="M1" s="2"/>
      <c r="N1" s="2"/>
      <c r="O1" s="2"/>
      <c r="P1" s="2"/>
      <c r="Q1" s="2"/>
      <c r="R1" s="2"/>
      <c r="S1" s="2"/>
      <c r="T1" s="2"/>
      <c r="U1" s="2"/>
      <c r="V1" s="2"/>
    </row>
    <row r="2" spans="1:35" ht="27" customHeight="1">
      <c r="H2" s="326" t="s">
        <v>322</v>
      </c>
      <c r="I2" s="326"/>
      <c r="J2" s="326"/>
      <c r="K2" s="326"/>
      <c r="L2" s="326"/>
      <c r="M2" s="326"/>
      <c r="N2" s="326"/>
      <c r="O2" s="326"/>
      <c r="P2" s="326"/>
      <c r="Q2" s="326"/>
      <c r="R2" s="326"/>
      <c r="S2" s="326"/>
      <c r="T2" s="326"/>
      <c r="U2" s="326"/>
      <c r="V2" s="326"/>
      <c r="W2" s="326"/>
      <c r="X2" s="326"/>
      <c r="Y2" s="326"/>
      <c r="Z2" s="326"/>
    </row>
    <row r="3" spans="1:35" ht="38.25" customHeight="1">
      <c r="I3" s="168" t="s">
        <v>443</v>
      </c>
      <c r="J3" s="4"/>
      <c r="K3" s="12"/>
      <c r="L3" s="12"/>
      <c r="M3" s="12"/>
      <c r="N3" s="12"/>
      <c r="O3" s="12"/>
      <c r="P3" s="12"/>
      <c r="Q3" s="4"/>
      <c r="R3" s="12"/>
      <c r="S3" s="12"/>
      <c r="T3" s="12"/>
      <c r="U3" s="12"/>
      <c r="V3" s="2"/>
      <c r="W3" s="2"/>
      <c r="X3" s="2"/>
      <c r="Y3" s="2"/>
    </row>
    <row r="4" spans="1:35" ht="21" customHeight="1">
      <c r="H4" s="5"/>
      <c r="I4" s="225" t="s">
        <v>361</v>
      </c>
      <c r="J4" s="225"/>
      <c r="K4" s="225"/>
      <c r="L4" s="225"/>
      <c r="M4" s="225"/>
      <c r="N4" s="225"/>
      <c r="O4" s="2"/>
      <c r="P4" s="2"/>
      <c r="R4" s="2"/>
      <c r="S4" s="2"/>
      <c r="T4" s="2"/>
      <c r="U4" s="2"/>
      <c r="V4" s="2"/>
      <c r="W4" s="2"/>
      <c r="X4" s="2"/>
      <c r="Y4" s="2"/>
      <c r="Z4" s="6"/>
    </row>
    <row r="5" spans="1:35" ht="21" customHeight="1">
      <c r="H5" s="7"/>
      <c r="I5" s="8" t="s">
        <v>400</v>
      </c>
      <c r="K5" s="9"/>
      <c r="L5" s="9"/>
      <c r="M5" s="9"/>
      <c r="N5" s="9"/>
      <c r="O5" s="9"/>
      <c r="P5" s="9"/>
      <c r="Q5" s="10"/>
      <c r="R5" s="2"/>
      <c r="S5" s="2"/>
      <c r="T5" s="2"/>
      <c r="U5" s="2"/>
      <c r="V5" s="2"/>
      <c r="W5" s="2"/>
      <c r="X5" s="2"/>
      <c r="Y5" s="2"/>
    </row>
    <row r="6" spans="1:35" ht="21" customHeight="1">
      <c r="H6" s="5"/>
      <c r="I6" s="2" t="s">
        <v>444</v>
      </c>
      <c r="J6" s="62"/>
      <c r="K6" s="62"/>
      <c r="L6" s="62"/>
      <c r="M6" s="62"/>
      <c r="N6" s="62"/>
      <c r="O6" s="62"/>
      <c r="P6" s="62"/>
      <c r="Q6" s="62"/>
      <c r="R6" s="62"/>
      <c r="S6" s="62"/>
      <c r="T6" s="62"/>
      <c r="U6" s="62"/>
      <c r="V6" s="62"/>
      <c r="W6" s="62"/>
      <c r="X6" s="144"/>
      <c r="Y6" s="144"/>
      <c r="Z6" s="144"/>
    </row>
    <row r="7" spans="1:35" ht="7.5" customHeight="1" thickBot="1">
      <c r="H7" s="11"/>
      <c r="I7" s="11"/>
      <c r="J7" s="12"/>
      <c r="K7" s="12"/>
      <c r="L7" s="12"/>
      <c r="M7" s="12"/>
      <c r="N7" s="12"/>
      <c r="O7" s="12"/>
      <c r="P7" s="12"/>
      <c r="Q7" s="12"/>
      <c r="R7" s="12"/>
      <c r="S7" s="12"/>
      <c r="T7" s="12"/>
      <c r="U7" s="12"/>
      <c r="V7" s="12"/>
      <c r="W7" s="12"/>
      <c r="X7" s="12"/>
      <c r="Y7" s="12"/>
    </row>
    <row r="8" spans="1:35" s="13" customFormat="1" ht="11.25" customHeight="1">
      <c r="H8" s="14"/>
      <c r="I8" s="234" t="s">
        <v>139</v>
      </c>
      <c r="J8" s="335" t="s">
        <v>462</v>
      </c>
      <c r="K8" s="336"/>
      <c r="L8" s="336"/>
      <c r="M8" s="336"/>
      <c r="N8" s="336"/>
      <c r="O8" s="336"/>
      <c r="P8" s="336"/>
      <c r="Q8" s="336"/>
      <c r="R8" s="336"/>
      <c r="S8" s="336"/>
      <c r="T8" s="336"/>
      <c r="U8" s="336"/>
      <c r="V8" s="336"/>
      <c r="W8" s="337"/>
      <c r="X8" s="246" t="s">
        <v>326</v>
      </c>
      <c r="Y8" s="247"/>
      <c r="Z8" s="248"/>
      <c r="AA8" s="4"/>
      <c r="AB8" s="4"/>
      <c r="AC8" s="4"/>
      <c r="AD8" s="4"/>
      <c r="AE8" s="4"/>
      <c r="AF8" s="4"/>
      <c r="AG8" s="4"/>
      <c r="AH8" s="4"/>
      <c r="AI8" s="4"/>
    </row>
    <row r="9" spans="1:35" s="13" customFormat="1" ht="11.25" customHeight="1">
      <c r="H9" s="15"/>
      <c r="I9" s="235"/>
      <c r="J9" s="338"/>
      <c r="K9" s="339"/>
      <c r="L9" s="339"/>
      <c r="M9" s="339"/>
      <c r="N9" s="339"/>
      <c r="O9" s="339"/>
      <c r="P9" s="339"/>
      <c r="Q9" s="339"/>
      <c r="R9" s="339"/>
      <c r="S9" s="339"/>
      <c r="T9" s="339"/>
      <c r="U9" s="339"/>
      <c r="V9" s="339"/>
      <c r="W9" s="340"/>
      <c r="X9" s="16" t="s">
        <v>328</v>
      </c>
      <c r="Y9" s="17" t="s">
        <v>329</v>
      </c>
      <c r="Z9" s="18" t="s">
        <v>330</v>
      </c>
      <c r="AA9" s="4"/>
      <c r="AB9" s="4"/>
      <c r="AC9" s="4"/>
      <c r="AD9" s="4"/>
      <c r="AE9" s="4"/>
      <c r="AF9" s="4"/>
      <c r="AG9" s="4"/>
      <c r="AH9" s="4"/>
      <c r="AI9" s="4"/>
    </row>
    <row r="10" spans="1:35" s="13" customFormat="1" ht="11.25" customHeight="1" thickBot="1">
      <c r="H10" s="15"/>
      <c r="I10" s="236"/>
      <c r="J10" s="341"/>
      <c r="K10" s="342"/>
      <c r="L10" s="342"/>
      <c r="M10" s="342"/>
      <c r="N10" s="342"/>
      <c r="O10" s="342"/>
      <c r="P10" s="342"/>
      <c r="Q10" s="342"/>
      <c r="R10" s="342"/>
      <c r="S10" s="342"/>
      <c r="T10" s="342"/>
      <c r="U10" s="342"/>
      <c r="V10" s="342"/>
      <c r="W10" s="343"/>
      <c r="X10" s="158" t="s">
        <v>456</v>
      </c>
      <c r="Y10" s="159" t="s">
        <v>456</v>
      </c>
      <c r="Z10" s="160" t="s">
        <v>456</v>
      </c>
      <c r="AA10" s="4"/>
      <c r="AB10" s="4"/>
      <c r="AC10" s="4"/>
      <c r="AD10" s="4"/>
      <c r="AE10" s="4"/>
      <c r="AF10" s="4"/>
      <c r="AG10" s="4"/>
      <c r="AH10" s="4"/>
      <c r="AI10" s="4"/>
    </row>
    <row r="11" spans="1:35" s="19" customFormat="1" ht="19.5" customHeight="1">
      <c r="A11" s="19">
        <v>1</v>
      </c>
      <c r="B11" s="19">
        <v>1</v>
      </c>
      <c r="H11" s="327" t="s">
        <v>48</v>
      </c>
      <c r="I11" s="329" t="s">
        <v>15</v>
      </c>
      <c r="J11" s="331" t="s">
        <v>366</v>
      </c>
      <c r="K11" s="332"/>
      <c r="L11" s="332"/>
      <c r="M11" s="332"/>
      <c r="N11" s="332"/>
      <c r="O11" s="332"/>
      <c r="P11" s="332"/>
      <c r="Q11" s="333"/>
      <c r="R11" s="333"/>
      <c r="S11" s="333"/>
      <c r="T11" s="333"/>
      <c r="U11" s="333"/>
      <c r="V11" s="333"/>
      <c r="W11" s="334"/>
      <c r="X11" s="77"/>
      <c r="Y11" s="78"/>
      <c r="Z11" s="79"/>
      <c r="AA11" s="20"/>
      <c r="AB11" s="6"/>
      <c r="AC11" s="20"/>
      <c r="AD11" s="20"/>
      <c r="AE11" s="20"/>
      <c r="AF11" s="20"/>
      <c r="AG11" s="20"/>
      <c r="AH11" s="20"/>
      <c r="AI11" s="20"/>
    </row>
    <row r="12" spans="1:35" s="19" customFormat="1" ht="19.5" customHeight="1">
      <c r="A12" s="19">
        <f>1+A11</f>
        <v>2</v>
      </c>
      <c r="B12" s="19">
        <f>1+B11</f>
        <v>2</v>
      </c>
      <c r="H12" s="328"/>
      <c r="I12" s="330"/>
      <c r="J12" s="308" t="s">
        <v>367</v>
      </c>
      <c r="K12" s="309"/>
      <c r="L12" s="309"/>
      <c r="M12" s="309"/>
      <c r="N12" s="309"/>
      <c r="O12" s="309"/>
      <c r="P12" s="309"/>
      <c r="Q12" s="310"/>
      <c r="R12" s="310"/>
      <c r="S12" s="310"/>
      <c r="T12" s="310"/>
      <c r="U12" s="310"/>
      <c r="V12" s="310"/>
      <c r="W12" s="311"/>
      <c r="X12" s="82"/>
      <c r="Y12" s="83"/>
      <c r="Z12" s="84"/>
      <c r="AA12" s="20"/>
      <c r="AB12" s="20"/>
      <c r="AC12" s="20"/>
      <c r="AD12" s="20"/>
      <c r="AE12" s="20"/>
      <c r="AF12" s="20"/>
      <c r="AG12" s="20"/>
      <c r="AH12" s="20"/>
      <c r="AI12" s="20"/>
    </row>
    <row r="13" spans="1:35" s="19" customFormat="1" ht="19.5" customHeight="1">
      <c r="A13" s="19">
        <f t="shared" ref="A13:A76" si="0">1+A12</f>
        <v>3</v>
      </c>
      <c r="B13" s="19">
        <f t="shared" ref="B13:B76" si="1">1+B12</f>
        <v>3</v>
      </c>
      <c r="H13" s="328"/>
      <c r="I13" s="21"/>
      <c r="J13" s="306" t="s">
        <v>368</v>
      </c>
      <c r="K13" s="279"/>
      <c r="L13" s="279"/>
      <c r="M13" s="279"/>
      <c r="N13" s="279"/>
      <c r="O13" s="279"/>
      <c r="P13" s="279"/>
      <c r="Q13" s="280"/>
      <c r="R13" s="280"/>
      <c r="S13" s="280"/>
      <c r="T13" s="280"/>
      <c r="U13" s="280"/>
      <c r="V13" s="280"/>
      <c r="W13" s="281"/>
      <c r="X13" s="82"/>
      <c r="Y13" s="83"/>
      <c r="Z13" s="84"/>
      <c r="AA13" s="20"/>
      <c r="AB13" s="20"/>
      <c r="AC13" s="20"/>
      <c r="AD13" s="20"/>
      <c r="AE13" s="20"/>
      <c r="AF13" s="20"/>
      <c r="AG13" s="20"/>
      <c r="AH13" s="20"/>
      <c r="AI13" s="20"/>
    </row>
    <row r="14" spans="1:35" s="19" customFormat="1" ht="19.5" customHeight="1">
      <c r="A14" s="19">
        <f t="shared" si="0"/>
        <v>4</v>
      </c>
      <c r="B14" s="19">
        <f t="shared" si="1"/>
        <v>4</v>
      </c>
      <c r="H14" s="328"/>
      <c r="I14" s="21"/>
      <c r="J14" s="306" t="s">
        <v>451</v>
      </c>
      <c r="K14" s="279"/>
      <c r="L14" s="279"/>
      <c r="M14" s="279"/>
      <c r="N14" s="279"/>
      <c r="O14" s="279"/>
      <c r="P14" s="279"/>
      <c r="Q14" s="280"/>
      <c r="R14" s="280"/>
      <c r="S14" s="280"/>
      <c r="T14" s="280"/>
      <c r="U14" s="280"/>
      <c r="V14" s="280"/>
      <c r="W14" s="281"/>
      <c r="X14" s="82"/>
      <c r="Y14" s="83"/>
      <c r="Z14" s="84"/>
      <c r="AA14" s="20"/>
      <c r="AB14" s="20"/>
      <c r="AC14" s="20"/>
      <c r="AD14" s="20"/>
      <c r="AE14" s="20"/>
      <c r="AF14" s="20"/>
      <c r="AG14" s="20"/>
      <c r="AH14" s="20"/>
      <c r="AI14" s="20"/>
    </row>
    <row r="15" spans="1:35" s="19" customFormat="1" ht="19.5" customHeight="1">
      <c r="A15" s="19">
        <f t="shared" si="0"/>
        <v>5</v>
      </c>
      <c r="B15" s="19">
        <f t="shared" si="1"/>
        <v>5</v>
      </c>
      <c r="H15" s="328"/>
      <c r="I15" s="21"/>
      <c r="J15" s="306" t="s">
        <v>369</v>
      </c>
      <c r="K15" s="279"/>
      <c r="L15" s="279"/>
      <c r="M15" s="279"/>
      <c r="N15" s="279"/>
      <c r="O15" s="279"/>
      <c r="P15" s="279"/>
      <c r="Q15" s="280"/>
      <c r="R15" s="280"/>
      <c r="S15" s="280"/>
      <c r="T15" s="280"/>
      <c r="U15" s="280"/>
      <c r="V15" s="280"/>
      <c r="W15" s="281"/>
      <c r="X15" s="82"/>
      <c r="Y15" s="83"/>
      <c r="Z15" s="84"/>
      <c r="AA15" s="20"/>
      <c r="AB15" s="20"/>
      <c r="AC15" s="20"/>
      <c r="AD15" s="20"/>
      <c r="AE15" s="20"/>
      <c r="AF15" s="20"/>
      <c r="AG15" s="20"/>
      <c r="AH15" s="20"/>
      <c r="AI15" s="20"/>
    </row>
    <row r="16" spans="1:35" s="19" customFormat="1" ht="19.5" customHeight="1">
      <c r="A16" s="19">
        <f t="shared" si="0"/>
        <v>6</v>
      </c>
      <c r="B16" s="19">
        <f t="shared" si="1"/>
        <v>6</v>
      </c>
      <c r="H16" s="328"/>
      <c r="I16" s="21"/>
      <c r="J16" s="306" t="s">
        <v>49</v>
      </c>
      <c r="K16" s="279"/>
      <c r="L16" s="279"/>
      <c r="M16" s="279"/>
      <c r="N16" s="279"/>
      <c r="O16" s="279"/>
      <c r="P16" s="279"/>
      <c r="Q16" s="280"/>
      <c r="R16" s="280"/>
      <c r="S16" s="280"/>
      <c r="T16" s="280"/>
      <c r="U16" s="280"/>
      <c r="V16" s="280"/>
      <c r="W16" s="281"/>
      <c r="X16" s="82"/>
      <c r="Y16" s="83"/>
      <c r="Z16" s="84"/>
      <c r="AA16" s="20"/>
      <c r="AB16" s="20"/>
      <c r="AC16" s="20"/>
      <c r="AD16" s="20"/>
      <c r="AE16" s="20"/>
      <c r="AF16" s="20"/>
      <c r="AG16" s="20"/>
      <c r="AH16" s="20"/>
      <c r="AI16" s="20"/>
    </row>
    <row r="17" spans="1:35" s="19" customFormat="1" ht="19.5" customHeight="1">
      <c r="A17" s="19">
        <f t="shared" si="0"/>
        <v>7</v>
      </c>
      <c r="B17" s="19">
        <f t="shared" si="1"/>
        <v>7</v>
      </c>
      <c r="H17" s="22"/>
      <c r="I17" s="21"/>
      <c r="J17" s="306" t="s">
        <v>50</v>
      </c>
      <c r="K17" s="279"/>
      <c r="L17" s="279"/>
      <c r="M17" s="279"/>
      <c r="N17" s="279"/>
      <c r="O17" s="279"/>
      <c r="P17" s="279"/>
      <c r="Q17" s="280"/>
      <c r="R17" s="280"/>
      <c r="S17" s="280"/>
      <c r="T17" s="280"/>
      <c r="U17" s="280"/>
      <c r="V17" s="280"/>
      <c r="W17" s="281"/>
      <c r="X17" s="82"/>
      <c r="Y17" s="83"/>
      <c r="Z17" s="84"/>
      <c r="AA17" s="20"/>
      <c r="AB17" s="20"/>
      <c r="AC17" s="20"/>
      <c r="AD17" s="20"/>
      <c r="AE17" s="20"/>
      <c r="AF17" s="20"/>
      <c r="AG17" s="20"/>
      <c r="AH17" s="20"/>
      <c r="AI17" s="20"/>
    </row>
    <row r="18" spans="1:35" s="19" customFormat="1" ht="19.5" customHeight="1">
      <c r="A18" s="19" t="e">
        <f>1+#REF!</f>
        <v>#REF!</v>
      </c>
      <c r="B18" s="19" t="e">
        <f>1+#REF!</f>
        <v>#REF!</v>
      </c>
      <c r="H18" s="22"/>
      <c r="I18" s="21"/>
      <c r="J18" s="306" t="s">
        <v>51</v>
      </c>
      <c r="K18" s="279"/>
      <c r="L18" s="279"/>
      <c r="M18" s="279"/>
      <c r="N18" s="279"/>
      <c r="O18" s="279"/>
      <c r="P18" s="279"/>
      <c r="Q18" s="280"/>
      <c r="R18" s="280"/>
      <c r="S18" s="280"/>
      <c r="T18" s="280"/>
      <c r="U18" s="280"/>
      <c r="V18" s="280"/>
      <c r="W18" s="281"/>
      <c r="X18" s="82"/>
      <c r="Y18" s="83"/>
      <c r="Z18" s="84"/>
      <c r="AA18" s="20"/>
      <c r="AB18" s="20"/>
      <c r="AC18" s="20"/>
      <c r="AD18" s="20"/>
      <c r="AE18" s="20"/>
      <c r="AF18" s="20"/>
      <c r="AG18" s="20"/>
      <c r="AH18" s="20"/>
      <c r="AI18" s="20"/>
    </row>
    <row r="19" spans="1:35" s="19" customFormat="1" ht="19.5" customHeight="1">
      <c r="A19" s="19" t="e">
        <f>1+A25</f>
        <v>#REF!</v>
      </c>
      <c r="B19" s="19" t="e">
        <f>1+B25</f>
        <v>#REF!</v>
      </c>
      <c r="H19" s="22"/>
      <c r="I19" s="23"/>
      <c r="J19" s="349" t="s">
        <v>317</v>
      </c>
      <c r="K19" s="350"/>
      <c r="L19" s="350"/>
      <c r="M19" s="350"/>
      <c r="N19" s="350"/>
      <c r="O19" s="350"/>
      <c r="P19" s="350"/>
      <c r="Q19" s="351"/>
      <c r="R19" s="351"/>
      <c r="S19" s="351"/>
      <c r="T19" s="351"/>
      <c r="U19" s="351"/>
      <c r="V19" s="351"/>
      <c r="W19" s="352"/>
      <c r="X19" s="82"/>
      <c r="Y19" s="83"/>
      <c r="Z19" s="84"/>
      <c r="AA19" s="20"/>
      <c r="AB19" s="20"/>
      <c r="AC19" s="20"/>
      <c r="AD19" s="20"/>
      <c r="AE19" s="20"/>
      <c r="AF19" s="20"/>
      <c r="AG19" s="20"/>
      <c r="AH19" s="20"/>
      <c r="AI19" s="20"/>
    </row>
    <row r="20" spans="1:35" s="19" customFormat="1" ht="19.5" customHeight="1">
      <c r="A20" s="19" t="e">
        <f t="shared" si="0"/>
        <v>#REF!</v>
      </c>
      <c r="B20" s="19" t="e">
        <f t="shared" si="1"/>
        <v>#REF!</v>
      </c>
      <c r="H20" s="22"/>
      <c r="I20" s="23"/>
      <c r="J20" s="306" t="s">
        <v>29</v>
      </c>
      <c r="K20" s="279"/>
      <c r="L20" s="279"/>
      <c r="M20" s="279"/>
      <c r="N20" s="279"/>
      <c r="O20" s="279"/>
      <c r="P20" s="279"/>
      <c r="Q20" s="280"/>
      <c r="R20" s="280"/>
      <c r="S20" s="280"/>
      <c r="T20" s="280"/>
      <c r="U20" s="280"/>
      <c r="V20" s="280"/>
      <c r="W20" s="281"/>
      <c r="X20" s="82"/>
      <c r="Y20" s="83"/>
      <c r="Z20" s="84"/>
      <c r="AA20" s="20"/>
      <c r="AB20" s="20"/>
      <c r="AC20" s="20"/>
      <c r="AD20" s="20"/>
      <c r="AE20" s="20"/>
      <c r="AF20" s="20"/>
      <c r="AG20" s="20"/>
      <c r="AH20" s="20"/>
      <c r="AI20" s="20"/>
    </row>
    <row r="21" spans="1:35" s="19" customFormat="1" ht="19.5" customHeight="1">
      <c r="A21" s="19" t="e">
        <f t="shared" si="0"/>
        <v>#REF!</v>
      </c>
      <c r="B21" s="19" t="e">
        <f t="shared" si="1"/>
        <v>#REF!</v>
      </c>
      <c r="H21" s="22"/>
      <c r="I21" s="23"/>
      <c r="J21" s="306" t="s">
        <v>39</v>
      </c>
      <c r="K21" s="279"/>
      <c r="L21" s="279"/>
      <c r="M21" s="279"/>
      <c r="N21" s="279"/>
      <c r="O21" s="279"/>
      <c r="P21" s="279"/>
      <c r="Q21" s="280"/>
      <c r="R21" s="280"/>
      <c r="S21" s="280"/>
      <c r="T21" s="280"/>
      <c r="U21" s="280"/>
      <c r="V21" s="280"/>
      <c r="W21" s="281"/>
      <c r="X21" s="82"/>
      <c r="Y21" s="83"/>
      <c r="Z21" s="84"/>
      <c r="AA21" s="20"/>
      <c r="AB21" s="20"/>
      <c r="AC21" s="20"/>
      <c r="AD21" s="20"/>
      <c r="AE21" s="20"/>
      <c r="AF21" s="20"/>
      <c r="AG21" s="20"/>
      <c r="AH21" s="20"/>
      <c r="AI21" s="20"/>
    </row>
    <row r="22" spans="1:35" s="19" customFormat="1" ht="19.5" customHeight="1">
      <c r="A22" s="19" t="e">
        <f t="shared" si="0"/>
        <v>#REF!</v>
      </c>
      <c r="B22" s="19" t="e">
        <f t="shared" si="1"/>
        <v>#REF!</v>
      </c>
      <c r="H22" s="22"/>
      <c r="I22" s="23"/>
      <c r="J22" s="307" t="s">
        <v>306</v>
      </c>
      <c r="K22" s="254"/>
      <c r="L22" s="254"/>
      <c r="M22" s="254"/>
      <c r="N22" s="254"/>
      <c r="O22" s="254"/>
      <c r="P22" s="254"/>
      <c r="Q22" s="255"/>
      <c r="R22" s="255"/>
      <c r="S22" s="255"/>
      <c r="T22" s="255"/>
      <c r="U22" s="255"/>
      <c r="V22" s="255"/>
      <c r="W22" s="256"/>
      <c r="X22" s="82"/>
      <c r="Y22" s="83"/>
      <c r="Z22" s="84"/>
      <c r="AA22" s="20"/>
      <c r="AB22" s="20"/>
      <c r="AC22" s="20"/>
      <c r="AD22" s="20"/>
      <c r="AE22" s="20"/>
      <c r="AF22" s="20"/>
      <c r="AG22" s="20"/>
      <c r="AH22" s="20"/>
      <c r="AI22" s="20"/>
    </row>
    <row r="23" spans="1:35" s="19" customFormat="1" ht="19.5" customHeight="1">
      <c r="A23" s="19" t="e">
        <f t="shared" si="0"/>
        <v>#REF!</v>
      </c>
      <c r="B23" s="19" t="e">
        <f t="shared" si="1"/>
        <v>#REF!</v>
      </c>
      <c r="H23" s="22"/>
      <c r="I23" s="24"/>
      <c r="J23" s="308" t="s">
        <v>452</v>
      </c>
      <c r="K23" s="309"/>
      <c r="L23" s="309"/>
      <c r="M23" s="309"/>
      <c r="N23" s="309"/>
      <c r="O23" s="309"/>
      <c r="P23" s="309"/>
      <c r="Q23" s="310"/>
      <c r="R23" s="310"/>
      <c r="S23" s="310"/>
      <c r="T23" s="310"/>
      <c r="U23" s="310"/>
      <c r="V23" s="310"/>
      <c r="W23" s="311"/>
      <c r="X23" s="82"/>
      <c r="Y23" s="83"/>
      <c r="Z23" s="84"/>
      <c r="AA23" s="20"/>
      <c r="AB23" s="20"/>
      <c r="AC23" s="20"/>
      <c r="AD23" s="20"/>
      <c r="AE23" s="20"/>
      <c r="AF23" s="20"/>
      <c r="AG23" s="20"/>
      <c r="AH23" s="20"/>
      <c r="AI23" s="20"/>
    </row>
    <row r="24" spans="1:35" s="19" customFormat="1" ht="19.5" customHeight="1">
      <c r="A24" s="19" t="e">
        <f t="shared" si="0"/>
        <v>#REF!</v>
      </c>
      <c r="B24" s="19" t="e">
        <f t="shared" si="1"/>
        <v>#REF!</v>
      </c>
      <c r="H24" s="22"/>
      <c r="I24" s="23"/>
      <c r="J24" s="306" t="s">
        <v>453</v>
      </c>
      <c r="K24" s="279"/>
      <c r="L24" s="279"/>
      <c r="M24" s="279"/>
      <c r="N24" s="279"/>
      <c r="O24" s="279"/>
      <c r="P24" s="279"/>
      <c r="Q24" s="280"/>
      <c r="R24" s="280"/>
      <c r="S24" s="280"/>
      <c r="T24" s="280"/>
      <c r="U24" s="280"/>
      <c r="V24" s="280"/>
      <c r="W24" s="281"/>
      <c r="X24" s="82"/>
      <c r="Y24" s="83"/>
      <c r="Z24" s="84"/>
      <c r="AA24" s="20"/>
      <c r="AB24" s="20"/>
      <c r="AC24" s="20"/>
      <c r="AD24" s="20"/>
      <c r="AE24" s="20"/>
      <c r="AF24" s="20"/>
      <c r="AG24" s="20"/>
      <c r="AH24" s="20"/>
      <c r="AI24" s="20"/>
    </row>
    <row r="25" spans="1:35" s="19" customFormat="1" ht="19.5" customHeight="1">
      <c r="A25" s="19" t="e">
        <f>1+#REF!</f>
        <v>#REF!</v>
      </c>
      <c r="B25" s="19" t="e">
        <f>1+#REF!</f>
        <v>#REF!</v>
      </c>
      <c r="H25" s="22"/>
      <c r="I25" s="21"/>
      <c r="J25" s="308" t="s">
        <v>370</v>
      </c>
      <c r="K25" s="309"/>
      <c r="L25" s="309"/>
      <c r="M25" s="309"/>
      <c r="N25" s="309"/>
      <c r="O25" s="309"/>
      <c r="P25" s="309"/>
      <c r="Q25" s="310"/>
      <c r="R25" s="310"/>
      <c r="S25" s="310"/>
      <c r="T25" s="310"/>
      <c r="U25" s="310"/>
      <c r="V25" s="310"/>
      <c r="W25" s="311"/>
      <c r="X25" s="82"/>
      <c r="Y25" s="83"/>
      <c r="Z25" s="84"/>
      <c r="AA25" s="20"/>
      <c r="AB25" s="20"/>
      <c r="AC25" s="20"/>
      <c r="AD25" s="20"/>
      <c r="AE25" s="20"/>
      <c r="AF25" s="20"/>
      <c r="AG25" s="20"/>
      <c r="AH25" s="20"/>
      <c r="AI25" s="20"/>
    </row>
    <row r="26" spans="1:35" s="19" customFormat="1" ht="19.5" customHeight="1">
      <c r="A26" s="19" t="e">
        <f>1+A24</f>
        <v>#REF!</v>
      </c>
      <c r="B26" s="19" t="e">
        <f>1+B24</f>
        <v>#REF!</v>
      </c>
      <c r="H26" s="22"/>
      <c r="I26" s="23"/>
      <c r="J26" s="306" t="s">
        <v>307</v>
      </c>
      <c r="K26" s="279"/>
      <c r="L26" s="279"/>
      <c r="M26" s="279"/>
      <c r="N26" s="279"/>
      <c r="O26" s="279"/>
      <c r="P26" s="279"/>
      <c r="Q26" s="280"/>
      <c r="R26" s="280"/>
      <c r="S26" s="280"/>
      <c r="T26" s="280"/>
      <c r="U26" s="280"/>
      <c r="V26" s="280"/>
      <c r="W26" s="281"/>
      <c r="X26" s="82"/>
      <c r="Y26" s="83"/>
      <c r="Z26" s="84"/>
      <c r="AA26" s="20"/>
      <c r="AB26" s="20"/>
      <c r="AC26" s="20"/>
      <c r="AD26" s="20"/>
      <c r="AE26" s="20"/>
      <c r="AF26" s="20"/>
      <c r="AG26" s="20"/>
      <c r="AH26" s="20"/>
      <c r="AI26" s="20"/>
    </row>
    <row r="27" spans="1:35" s="19" customFormat="1" ht="19.5" customHeight="1">
      <c r="A27" s="19" t="e">
        <f t="shared" si="0"/>
        <v>#REF!</v>
      </c>
      <c r="B27" s="19" t="e">
        <f t="shared" si="1"/>
        <v>#REF!</v>
      </c>
      <c r="H27" s="22"/>
      <c r="I27" s="23"/>
      <c r="J27" s="306" t="s">
        <v>308</v>
      </c>
      <c r="K27" s="279"/>
      <c r="L27" s="279"/>
      <c r="M27" s="279"/>
      <c r="N27" s="279"/>
      <c r="O27" s="279"/>
      <c r="P27" s="279"/>
      <c r="Q27" s="280"/>
      <c r="R27" s="280"/>
      <c r="S27" s="280"/>
      <c r="T27" s="280"/>
      <c r="U27" s="280"/>
      <c r="V27" s="280"/>
      <c r="W27" s="281"/>
      <c r="X27" s="82"/>
      <c r="Y27" s="83"/>
      <c r="Z27" s="84"/>
      <c r="AA27" s="20"/>
      <c r="AB27" s="20"/>
      <c r="AC27" s="20"/>
      <c r="AD27" s="20"/>
      <c r="AE27" s="20"/>
      <c r="AF27" s="20"/>
      <c r="AG27" s="20"/>
      <c r="AH27" s="20"/>
      <c r="AI27" s="20"/>
    </row>
    <row r="28" spans="1:35" s="19" customFormat="1" ht="19.5" customHeight="1">
      <c r="A28" s="19" t="e">
        <f t="shared" si="0"/>
        <v>#REF!</v>
      </c>
      <c r="B28" s="19" t="e">
        <f t="shared" si="1"/>
        <v>#REF!</v>
      </c>
      <c r="H28" s="22"/>
      <c r="I28" s="269" t="s">
        <v>52</v>
      </c>
      <c r="J28" s="306" t="s">
        <v>53</v>
      </c>
      <c r="K28" s="279"/>
      <c r="L28" s="279"/>
      <c r="M28" s="279"/>
      <c r="N28" s="279"/>
      <c r="O28" s="279"/>
      <c r="P28" s="279"/>
      <c r="Q28" s="280"/>
      <c r="R28" s="280"/>
      <c r="S28" s="280"/>
      <c r="T28" s="280"/>
      <c r="U28" s="280"/>
      <c r="V28" s="280"/>
      <c r="W28" s="281"/>
      <c r="X28" s="82"/>
      <c r="Y28" s="83"/>
      <c r="Z28" s="84"/>
      <c r="AA28" s="20"/>
      <c r="AB28" s="20"/>
      <c r="AC28" s="20"/>
      <c r="AD28" s="20"/>
      <c r="AE28" s="20"/>
      <c r="AF28" s="20"/>
      <c r="AG28" s="20"/>
      <c r="AH28" s="20"/>
      <c r="AI28" s="20"/>
    </row>
    <row r="29" spans="1:35" s="19" customFormat="1" ht="19.5" customHeight="1">
      <c r="A29" s="19" t="e">
        <f t="shared" si="0"/>
        <v>#REF!</v>
      </c>
      <c r="B29" s="19" t="e">
        <f t="shared" si="1"/>
        <v>#REF!</v>
      </c>
      <c r="H29" s="22"/>
      <c r="I29" s="269"/>
      <c r="J29" s="306" t="s">
        <v>54</v>
      </c>
      <c r="K29" s="279"/>
      <c r="L29" s="279"/>
      <c r="M29" s="279"/>
      <c r="N29" s="279"/>
      <c r="O29" s="279"/>
      <c r="P29" s="279"/>
      <c r="Q29" s="280"/>
      <c r="R29" s="280"/>
      <c r="S29" s="280"/>
      <c r="T29" s="280"/>
      <c r="U29" s="280"/>
      <c r="V29" s="280"/>
      <c r="W29" s="281"/>
      <c r="X29" s="82"/>
      <c r="Y29" s="83"/>
      <c r="Z29" s="84"/>
      <c r="AA29" s="20"/>
      <c r="AB29" s="20"/>
      <c r="AC29" s="20"/>
      <c r="AD29" s="20"/>
      <c r="AE29" s="20"/>
      <c r="AF29" s="20"/>
      <c r="AG29" s="20"/>
      <c r="AH29" s="20"/>
      <c r="AI29" s="20"/>
    </row>
    <row r="30" spans="1:35" s="19" customFormat="1" ht="19.5" customHeight="1" thickBot="1">
      <c r="A30" s="19" t="e">
        <f t="shared" si="0"/>
        <v>#REF!</v>
      </c>
      <c r="B30" s="19" t="e">
        <f t="shared" si="1"/>
        <v>#REF!</v>
      </c>
      <c r="H30" s="25"/>
      <c r="I30" s="344"/>
      <c r="J30" s="345" t="s">
        <v>55</v>
      </c>
      <c r="K30" s="346"/>
      <c r="L30" s="346"/>
      <c r="M30" s="346"/>
      <c r="N30" s="346"/>
      <c r="O30" s="346"/>
      <c r="P30" s="346"/>
      <c r="Q30" s="347"/>
      <c r="R30" s="347"/>
      <c r="S30" s="347"/>
      <c r="T30" s="347"/>
      <c r="U30" s="347"/>
      <c r="V30" s="347"/>
      <c r="W30" s="348"/>
      <c r="X30" s="112"/>
      <c r="Y30" s="113"/>
      <c r="Z30" s="114"/>
      <c r="AA30" s="20"/>
      <c r="AB30" s="20"/>
      <c r="AC30" s="20"/>
      <c r="AD30" s="20"/>
      <c r="AE30" s="20"/>
      <c r="AF30" s="20"/>
      <c r="AG30" s="20"/>
      <c r="AH30" s="20"/>
      <c r="AI30" s="20"/>
    </row>
    <row r="31" spans="1:35" ht="19.5" customHeight="1" thickBot="1">
      <c r="A31" s="19"/>
      <c r="B31" s="19"/>
      <c r="C31" s="19"/>
      <c r="D31" s="19"/>
      <c r="E31" s="19"/>
      <c r="F31" s="19"/>
      <c r="G31" s="19"/>
      <c r="H31" s="26" t="s">
        <v>331</v>
      </c>
      <c r="I31" s="26">
        <f>COUNTA(J11:J30)</f>
        <v>20</v>
      </c>
      <c r="J31" s="230" t="s">
        <v>332</v>
      </c>
      <c r="K31" s="231"/>
      <c r="L31" s="231"/>
      <c r="M31" s="231"/>
      <c r="N31" s="231"/>
      <c r="O31" s="231"/>
      <c r="P31" s="231"/>
      <c r="Q31" s="232"/>
      <c r="R31" s="232"/>
      <c r="S31" s="232"/>
      <c r="T31" s="232"/>
      <c r="U31" s="232"/>
      <c r="V31" s="232"/>
      <c r="W31" s="233"/>
      <c r="X31" s="147">
        <f>SUM(X11:X30)/($I31*5)</f>
        <v>0</v>
      </c>
      <c r="Y31" s="148">
        <f>SUM(Y11:Y30)/($I31*5)</f>
        <v>0</v>
      </c>
      <c r="Z31" s="149">
        <f>SUM(Z11:Z30)/($I31*5)</f>
        <v>0</v>
      </c>
    </row>
    <row r="32" spans="1:35" s="30" customFormat="1" ht="19.5" customHeight="1">
      <c r="A32" s="19"/>
      <c r="B32" s="19"/>
      <c r="C32" s="19"/>
      <c r="D32" s="19"/>
      <c r="E32" s="19"/>
      <c r="F32" s="19"/>
      <c r="G32" s="19"/>
      <c r="H32" s="27"/>
      <c r="I32" s="28"/>
      <c r="J32" s="29"/>
      <c r="K32" s="29"/>
      <c r="L32" s="29"/>
      <c r="M32" s="29"/>
      <c r="N32" s="29"/>
      <c r="O32" s="29"/>
      <c r="P32" s="29"/>
      <c r="Q32" s="29"/>
      <c r="R32" s="29"/>
      <c r="S32" s="29"/>
      <c r="T32" s="29"/>
      <c r="U32" s="29"/>
      <c r="V32" s="29"/>
      <c r="W32" s="29"/>
      <c r="X32" s="29"/>
      <c r="Y32" s="29"/>
      <c r="Z32" s="20"/>
      <c r="AA32" s="20"/>
      <c r="AB32" s="20"/>
      <c r="AC32" s="20"/>
      <c r="AD32" s="20"/>
      <c r="AE32" s="20"/>
      <c r="AF32" s="20"/>
      <c r="AG32" s="20"/>
      <c r="AH32" s="20"/>
      <c r="AI32" s="20"/>
    </row>
    <row r="33" spans="1:35" ht="19.5" customHeight="1">
      <c r="A33" s="19"/>
      <c r="B33" s="19"/>
      <c r="C33" s="19"/>
      <c r="D33" s="19"/>
      <c r="E33" s="19"/>
      <c r="F33" s="19"/>
      <c r="G33" s="19"/>
      <c r="H33" s="165" t="s">
        <v>47</v>
      </c>
      <c r="I33" s="8"/>
      <c r="K33" s="9"/>
      <c r="L33" s="9"/>
      <c r="M33" s="9"/>
      <c r="N33" s="9"/>
      <c r="O33" s="9"/>
      <c r="P33" s="9"/>
      <c r="Q33" s="10"/>
      <c r="R33" s="2"/>
      <c r="S33" s="2"/>
      <c r="T33" s="2"/>
      <c r="U33" s="2"/>
      <c r="V33" s="2"/>
      <c r="W33" s="2"/>
      <c r="X33" s="2"/>
      <c r="Y33" s="2"/>
    </row>
    <row r="34" spans="1:35" ht="19.5" customHeight="1">
      <c r="A34" s="19"/>
      <c r="B34" s="19"/>
      <c r="C34" s="19"/>
      <c r="D34" s="19"/>
      <c r="E34" s="19"/>
      <c r="F34" s="19"/>
      <c r="G34" s="19"/>
      <c r="H34" s="1" t="s">
        <v>440</v>
      </c>
      <c r="I34" s="8"/>
      <c r="J34" s="3" t="s">
        <v>401</v>
      </c>
      <c r="K34" s="10"/>
      <c r="L34" s="10"/>
      <c r="M34" s="10"/>
      <c r="N34" s="10"/>
      <c r="O34" s="10"/>
      <c r="R34" s="10"/>
      <c r="S34" s="10"/>
      <c r="T34" s="10"/>
      <c r="U34" s="10"/>
      <c r="V34" s="10"/>
      <c r="W34" s="10"/>
      <c r="X34" s="10"/>
      <c r="Y34" s="10"/>
    </row>
    <row r="35" spans="1:35" ht="19.5" customHeight="1">
      <c r="A35" s="19"/>
      <c r="B35" s="19"/>
      <c r="C35" s="19"/>
      <c r="D35" s="19"/>
      <c r="E35" s="19"/>
      <c r="F35" s="19"/>
      <c r="G35" s="19"/>
      <c r="H35" s="144" t="s">
        <v>439</v>
      </c>
      <c r="I35" s="324" t="s">
        <v>454</v>
      </c>
      <c r="J35" s="325"/>
      <c r="K35" s="325"/>
      <c r="L35" s="325"/>
      <c r="M35" s="325"/>
      <c r="N35" s="325"/>
      <c r="O35" s="325"/>
      <c r="P35" s="325"/>
      <c r="Q35" s="325"/>
      <c r="R35" s="325"/>
      <c r="S35" s="325"/>
      <c r="T35" s="325"/>
      <c r="U35" s="325"/>
      <c r="V35" s="325"/>
      <c r="W35" s="325"/>
      <c r="X35" s="10"/>
      <c r="Y35" s="10"/>
    </row>
    <row r="36" spans="1:35" ht="19.5" customHeight="1">
      <c r="A36" s="19"/>
      <c r="B36" s="19"/>
      <c r="C36" s="19"/>
      <c r="D36" s="19"/>
      <c r="E36" s="19"/>
      <c r="F36" s="19"/>
      <c r="G36" s="19"/>
      <c r="H36" s="167"/>
      <c r="I36" s="2" t="s">
        <v>402</v>
      </c>
      <c r="K36" s="2"/>
      <c r="L36" s="2"/>
      <c r="M36" s="2"/>
      <c r="N36" s="2"/>
      <c r="O36" s="2"/>
      <c r="P36" s="2"/>
      <c r="Q36" s="2"/>
      <c r="R36" s="2"/>
      <c r="S36" s="2"/>
      <c r="T36" s="2"/>
      <c r="U36" s="2"/>
      <c r="V36" s="2"/>
      <c r="W36" s="2"/>
      <c r="X36" s="2"/>
      <c r="Y36" s="2"/>
    </row>
    <row r="37" spans="1:35" ht="7.5" customHeight="1" thickBot="1">
      <c r="H37" s="11"/>
      <c r="I37" s="11"/>
      <c r="J37" s="12"/>
      <c r="K37" s="12"/>
      <c r="L37" s="12"/>
      <c r="M37" s="12"/>
      <c r="N37" s="12"/>
      <c r="O37" s="12"/>
      <c r="P37" s="12"/>
      <c r="Q37" s="12"/>
      <c r="R37" s="12"/>
      <c r="S37" s="12"/>
      <c r="T37" s="12"/>
      <c r="U37" s="12"/>
      <c r="V37" s="12"/>
      <c r="W37" s="12"/>
      <c r="X37" s="12"/>
      <c r="Y37" s="12"/>
    </row>
    <row r="38" spans="1:35" s="13" customFormat="1" ht="11.25" customHeight="1">
      <c r="H38" s="14"/>
      <c r="I38" s="234" t="s">
        <v>138</v>
      </c>
      <c r="J38" s="237" t="str">
        <f>+$J$8</f>
        <v>評価の視点 　評価【５:できた　４:ほぼできた　３:少しできた　２:不十分　１:できない　０:未経験】</v>
      </c>
      <c r="K38" s="238"/>
      <c r="L38" s="238"/>
      <c r="M38" s="238"/>
      <c r="N38" s="238"/>
      <c r="O38" s="238"/>
      <c r="P38" s="238"/>
      <c r="Q38" s="238"/>
      <c r="R38" s="238"/>
      <c r="S38" s="238"/>
      <c r="T38" s="238"/>
      <c r="U38" s="238"/>
      <c r="V38" s="238"/>
      <c r="W38" s="239"/>
      <c r="X38" s="246" t="s">
        <v>326</v>
      </c>
      <c r="Y38" s="247"/>
      <c r="Z38" s="248"/>
      <c r="AA38" s="4"/>
      <c r="AB38" s="4"/>
      <c r="AC38" s="4"/>
      <c r="AD38" s="4"/>
      <c r="AE38" s="4"/>
      <c r="AF38" s="4"/>
      <c r="AG38" s="4"/>
      <c r="AH38" s="4"/>
      <c r="AI38" s="4"/>
    </row>
    <row r="39" spans="1:35" s="13" customFormat="1" ht="11.25" customHeight="1">
      <c r="H39" s="15"/>
      <c r="I39" s="235"/>
      <c r="J39" s="240"/>
      <c r="K39" s="241"/>
      <c r="L39" s="241"/>
      <c r="M39" s="241"/>
      <c r="N39" s="241"/>
      <c r="O39" s="241"/>
      <c r="P39" s="241"/>
      <c r="Q39" s="241"/>
      <c r="R39" s="241"/>
      <c r="S39" s="241"/>
      <c r="T39" s="241"/>
      <c r="U39" s="241"/>
      <c r="V39" s="241"/>
      <c r="W39" s="242"/>
      <c r="X39" s="16" t="s">
        <v>328</v>
      </c>
      <c r="Y39" s="17" t="s">
        <v>329</v>
      </c>
      <c r="Z39" s="18" t="s">
        <v>330</v>
      </c>
      <c r="AA39" s="4"/>
      <c r="AB39" s="4"/>
      <c r="AC39" s="4"/>
      <c r="AD39" s="4"/>
      <c r="AE39" s="4"/>
      <c r="AF39" s="4"/>
      <c r="AG39" s="4"/>
      <c r="AH39" s="4"/>
      <c r="AI39" s="4"/>
    </row>
    <row r="40" spans="1:35" s="13" customFormat="1" ht="11.25" customHeight="1" thickBot="1">
      <c r="H40" s="15"/>
      <c r="I40" s="236"/>
      <c r="J40" s="243"/>
      <c r="K40" s="244"/>
      <c r="L40" s="244"/>
      <c r="M40" s="244"/>
      <c r="N40" s="244"/>
      <c r="O40" s="244"/>
      <c r="P40" s="244"/>
      <c r="Q40" s="244"/>
      <c r="R40" s="244"/>
      <c r="S40" s="244"/>
      <c r="T40" s="244"/>
      <c r="U40" s="244"/>
      <c r="V40" s="244"/>
      <c r="W40" s="245"/>
      <c r="X40" s="150" t="str">
        <f>+X$10</f>
        <v>　月　日</v>
      </c>
      <c r="Y40" s="156" t="str">
        <f>+Y$10</f>
        <v>　月　日</v>
      </c>
      <c r="Z40" s="157" t="str">
        <f>+Z$10</f>
        <v>　月　日</v>
      </c>
      <c r="AA40" s="4"/>
      <c r="AB40" s="4"/>
      <c r="AC40" s="4"/>
      <c r="AD40" s="4"/>
      <c r="AE40" s="4"/>
      <c r="AF40" s="4"/>
      <c r="AG40" s="4"/>
      <c r="AH40" s="4"/>
      <c r="AI40" s="4"/>
    </row>
    <row r="41" spans="1:35" s="19" customFormat="1" ht="22.5" customHeight="1">
      <c r="A41" s="19" t="e">
        <f>+A30+1</f>
        <v>#REF!</v>
      </c>
      <c r="B41" s="19">
        <f>1+B38</f>
        <v>1</v>
      </c>
      <c r="H41" s="312" t="s">
        <v>14</v>
      </c>
      <c r="I41" s="314" t="s">
        <v>314</v>
      </c>
      <c r="J41" s="293" t="s">
        <v>56</v>
      </c>
      <c r="K41" s="294"/>
      <c r="L41" s="294"/>
      <c r="M41" s="294"/>
      <c r="N41" s="294"/>
      <c r="O41" s="294"/>
      <c r="P41" s="294"/>
      <c r="Q41" s="295"/>
      <c r="R41" s="295"/>
      <c r="S41" s="295"/>
      <c r="T41" s="295"/>
      <c r="U41" s="295"/>
      <c r="V41" s="295"/>
      <c r="W41" s="316"/>
      <c r="X41" s="77"/>
      <c r="Y41" s="78"/>
      <c r="Z41" s="79"/>
      <c r="AA41" s="20"/>
      <c r="AB41" s="20"/>
      <c r="AC41" s="20"/>
      <c r="AD41" s="20"/>
      <c r="AE41" s="20"/>
      <c r="AF41" s="20"/>
      <c r="AG41" s="20"/>
      <c r="AH41" s="20"/>
      <c r="AI41" s="20"/>
    </row>
    <row r="42" spans="1:35" s="19" customFormat="1" ht="22.5" customHeight="1">
      <c r="A42" s="19" t="e">
        <f t="shared" si="0"/>
        <v>#REF!</v>
      </c>
      <c r="B42" s="19">
        <f t="shared" si="1"/>
        <v>2</v>
      </c>
      <c r="H42" s="313"/>
      <c r="I42" s="283"/>
      <c r="J42" s="317" t="s">
        <v>57</v>
      </c>
      <c r="K42" s="318"/>
      <c r="L42" s="318"/>
      <c r="M42" s="318"/>
      <c r="N42" s="318"/>
      <c r="O42" s="318"/>
      <c r="P42" s="318"/>
      <c r="Q42" s="319"/>
      <c r="R42" s="319"/>
      <c r="S42" s="319"/>
      <c r="T42" s="319"/>
      <c r="U42" s="319"/>
      <c r="V42" s="319"/>
      <c r="W42" s="320"/>
      <c r="X42" s="82"/>
      <c r="Y42" s="83"/>
      <c r="Z42" s="84"/>
      <c r="AA42" s="20"/>
      <c r="AB42" s="20"/>
      <c r="AC42" s="20"/>
      <c r="AD42" s="20"/>
      <c r="AE42" s="20"/>
      <c r="AF42" s="20"/>
      <c r="AG42" s="20"/>
      <c r="AH42" s="20"/>
      <c r="AI42" s="20"/>
    </row>
    <row r="43" spans="1:35" s="19" customFormat="1" ht="22.5" customHeight="1">
      <c r="A43" s="19" t="e">
        <f t="shared" si="0"/>
        <v>#REF!</v>
      </c>
      <c r="B43" s="19">
        <f t="shared" si="1"/>
        <v>3</v>
      </c>
      <c r="H43" s="32"/>
      <c r="I43" s="283"/>
      <c r="J43" s="321" t="s">
        <v>58</v>
      </c>
      <c r="K43" s="321"/>
      <c r="L43" s="321"/>
      <c r="M43" s="321"/>
      <c r="N43" s="321"/>
      <c r="O43" s="321"/>
      <c r="P43" s="321"/>
      <c r="Q43" s="321"/>
      <c r="R43" s="321"/>
      <c r="S43" s="321"/>
      <c r="T43" s="321"/>
      <c r="U43" s="321"/>
      <c r="V43" s="321"/>
      <c r="W43" s="322"/>
      <c r="X43" s="82"/>
      <c r="Y43" s="83"/>
      <c r="Z43" s="84"/>
      <c r="AA43" s="20"/>
      <c r="AB43" s="20"/>
      <c r="AC43" s="20"/>
      <c r="AD43" s="20"/>
      <c r="AE43" s="20"/>
      <c r="AF43" s="20"/>
      <c r="AG43" s="20"/>
      <c r="AH43" s="20"/>
      <c r="AI43" s="20"/>
    </row>
    <row r="44" spans="1:35" s="19" customFormat="1" ht="22.5" customHeight="1">
      <c r="A44" s="19" t="e">
        <f t="shared" si="0"/>
        <v>#REF!</v>
      </c>
      <c r="B44" s="19">
        <f t="shared" si="1"/>
        <v>4</v>
      </c>
      <c r="H44" s="323" t="s">
        <v>401</v>
      </c>
      <c r="I44" s="283"/>
      <c r="J44" s="253" t="s">
        <v>59</v>
      </c>
      <c r="K44" s="254"/>
      <c r="L44" s="254"/>
      <c r="M44" s="254"/>
      <c r="N44" s="254"/>
      <c r="O44" s="254"/>
      <c r="P44" s="254"/>
      <c r="Q44" s="255"/>
      <c r="R44" s="255"/>
      <c r="S44" s="255"/>
      <c r="T44" s="255"/>
      <c r="U44" s="255"/>
      <c r="V44" s="255"/>
      <c r="W44" s="256"/>
      <c r="X44" s="82"/>
      <c r="Y44" s="83"/>
      <c r="Z44" s="84"/>
      <c r="AA44" s="20"/>
      <c r="AB44" s="20"/>
      <c r="AC44" s="20"/>
      <c r="AD44" s="20"/>
      <c r="AE44" s="20"/>
      <c r="AF44" s="20"/>
      <c r="AG44" s="20"/>
      <c r="AH44" s="20"/>
      <c r="AI44" s="20"/>
    </row>
    <row r="45" spans="1:35" s="19" customFormat="1" ht="22.5" customHeight="1">
      <c r="A45" s="19" t="e">
        <f t="shared" si="0"/>
        <v>#REF!</v>
      </c>
      <c r="B45" s="19">
        <f t="shared" si="1"/>
        <v>5</v>
      </c>
      <c r="H45" s="323"/>
      <c r="I45" s="283"/>
      <c r="J45" s="253" t="s">
        <v>60</v>
      </c>
      <c r="K45" s="254"/>
      <c r="L45" s="254"/>
      <c r="M45" s="254"/>
      <c r="N45" s="254"/>
      <c r="O45" s="254"/>
      <c r="P45" s="254"/>
      <c r="Q45" s="255"/>
      <c r="R45" s="255"/>
      <c r="S45" s="255"/>
      <c r="T45" s="255"/>
      <c r="U45" s="255"/>
      <c r="V45" s="255"/>
      <c r="W45" s="256"/>
      <c r="X45" s="82"/>
      <c r="Y45" s="83"/>
      <c r="Z45" s="84"/>
      <c r="AA45" s="20"/>
      <c r="AB45" s="20"/>
      <c r="AC45" s="20"/>
      <c r="AD45" s="20"/>
      <c r="AE45" s="20"/>
      <c r="AF45" s="20"/>
      <c r="AG45" s="20"/>
      <c r="AH45" s="20"/>
      <c r="AI45" s="20"/>
    </row>
    <row r="46" spans="1:35" s="19" customFormat="1" ht="22.5" customHeight="1">
      <c r="A46" s="19" t="e">
        <f t="shared" si="0"/>
        <v>#REF!</v>
      </c>
      <c r="B46" s="19">
        <f t="shared" si="1"/>
        <v>6</v>
      </c>
      <c r="H46" s="323"/>
      <c r="I46" s="283"/>
      <c r="J46" s="253" t="s">
        <v>61</v>
      </c>
      <c r="K46" s="254"/>
      <c r="L46" s="254"/>
      <c r="M46" s="254"/>
      <c r="N46" s="254"/>
      <c r="O46" s="254"/>
      <c r="P46" s="254"/>
      <c r="Q46" s="255"/>
      <c r="R46" s="255"/>
      <c r="S46" s="255"/>
      <c r="T46" s="255"/>
      <c r="U46" s="255"/>
      <c r="V46" s="255"/>
      <c r="W46" s="256"/>
      <c r="X46" s="82"/>
      <c r="Y46" s="83"/>
      <c r="Z46" s="84"/>
      <c r="AA46" s="20"/>
      <c r="AB46" s="20"/>
      <c r="AC46" s="20"/>
      <c r="AD46" s="20"/>
      <c r="AE46" s="20"/>
      <c r="AF46" s="20"/>
      <c r="AG46" s="20"/>
      <c r="AH46" s="20"/>
      <c r="AI46" s="20"/>
    </row>
    <row r="47" spans="1:35" s="19" customFormat="1" ht="22.5" customHeight="1">
      <c r="A47" s="19" t="e">
        <f t="shared" si="0"/>
        <v>#REF!</v>
      </c>
      <c r="B47" s="19">
        <f t="shared" si="1"/>
        <v>7</v>
      </c>
      <c r="H47" s="323"/>
      <c r="I47" s="315"/>
      <c r="J47" s="278" t="s">
        <v>371</v>
      </c>
      <c r="K47" s="279"/>
      <c r="L47" s="279"/>
      <c r="M47" s="279"/>
      <c r="N47" s="279"/>
      <c r="O47" s="279"/>
      <c r="P47" s="279"/>
      <c r="Q47" s="280"/>
      <c r="R47" s="280"/>
      <c r="S47" s="280"/>
      <c r="T47" s="280"/>
      <c r="U47" s="280"/>
      <c r="V47" s="280"/>
      <c r="W47" s="281"/>
      <c r="X47" s="82"/>
      <c r="Y47" s="83"/>
      <c r="Z47" s="84"/>
      <c r="AA47" s="20"/>
      <c r="AB47" s="20"/>
      <c r="AC47" s="20"/>
      <c r="AD47" s="20"/>
      <c r="AE47" s="20"/>
      <c r="AF47" s="20"/>
      <c r="AG47" s="20"/>
      <c r="AH47" s="20"/>
      <c r="AI47" s="20"/>
    </row>
    <row r="48" spans="1:35" s="19" customFormat="1" ht="24.75" customHeight="1">
      <c r="A48" s="19" t="e">
        <f>+A47+1</f>
        <v>#REF!</v>
      </c>
      <c r="B48" s="19">
        <f>+B47+1</f>
        <v>8</v>
      </c>
      <c r="H48" s="296" t="str">
        <f>+H41</f>
        <v xml:space="preserve">
ニーズを捉える力</v>
      </c>
      <c r="I48" s="33" t="s">
        <v>62</v>
      </c>
      <c r="J48" s="297" t="s">
        <v>63</v>
      </c>
      <c r="K48" s="298"/>
      <c r="L48" s="298"/>
      <c r="M48" s="298"/>
      <c r="N48" s="298"/>
      <c r="O48" s="298"/>
      <c r="P48" s="298"/>
      <c r="Q48" s="299"/>
      <c r="R48" s="299"/>
      <c r="S48" s="299"/>
      <c r="T48" s="299"/>
      <c r="U48" s="299"/>
      <c r="V48" s="299"/>
      <c r="W48" s="300"/>
      <c r="X48" s="82"/>
      <c r="Y48" s="211"/>
      <c r="Z48" s="213"/>
      <c r="AA48" s="20"/>
      <c r="AB48" s="20"/>
      <c r="AC48" s="20"/>
      <c r="AD48" s="20"/>
      <c r="AE48" s="20"/>
      <c r="AF48" s="20"/>
      <c r="AG48" s="20"/>
      <c r="AH48" s="20"/>
      <c r="AI48" s="20"/>
    </row>
    <row r="49" spans="1:40" s="19" customFormat="1" ht="24.75" customHeight="1">
      <c r="A49" s="19" t="e">
        <f t="shared" si="0"/>
        <v>#REF!</v>
      </c>
      <c r="B49" s="19">
        <f t="shared" si="1"/>
        <v>9</v>
      </c>
      <c r="H49" s="296"/>
      <c r="I49" s="23"/>
      <c r="J49" s="304" t="s">
        <v>363</v>
      </c>
      <c r="K49" s="305"/>
      <c r="L49" s="305"/>
      <c r="M49" s="305"/>
      <c r="N49" s="305"/>
      <c r="O49" s="305"/>
      <c r="P49" s="305"/>
      <c r="Q49" s="305"/>
      <c r="R49" s="305"/>
      <c r="S49" s="305"/>
      <c r="T49" s="305"/>
      <c r="U49" s="305"/>
      <c r="V49" s="305"/>
      <c r="W49" s="145" t="s">
        <v>407</v>
      </c>
      <c r="X49" s="82"/>
      <c r="Y49" s="83"/>
      <c r="Z49" s="84"/>
      <c r="AA49" s="20"/>
      <c r="AB49" s="20"/>
      <c r="AC49" s="20"/>
      <c r="AD49" s="20"/>
      <c r="AE49" s="20"/>
      <c r="AF49" s="20"/>
      <c r="AG49" s="20"/>
      <c r="AH49" s="20"/>
      <c r="AI49" s="20"/>
    </row>
    <row r="50" spans="1:40" s="19" customFormat="1" ht="27" customHeight="1">
      <c r="A50" s="19" t="e">
        <f t="shared" si="0"/>
        <v>#REF!</v>
      </c>
      <c r="B50" s="19">
        <f t="shared" si="1"/>
        <v>10</v>
      </c>
      <c r="H50" s="34"/>
      <c r="I50" s="23"/>
      <c r="J50" s="304" t="s">
        <v>364</v>
      </c>
      <c r="K50" s="305"/>
      <c r="L50" s="305"/>
      <c r="M50" s="305"/>
      <c r="N50" s="305"/>
      <c r="O50" s="305"/>
      <c r="P50" s="305"/>
      <c r="Q50" s="305"/>
      <c r="R50" s="305"/>
      <c r="S50" s="305"/>
      <c r="T50" s="305"/>
      <c r="U50" s="305"/>
      <c r="V50" s="305"/>
      <c r="W50" s="145" t="s">
        <v>407</v>
      </c>
      <c r="X50" s="82"/>
      <c r="Y50" s="83"/>
      <c r="Z50" s="84"/>
      <c r="AA50" s="20"/>
      <c r="AB50" s="20"/>
      <c r="AC50" s="20"/>
      <c r="AD50" s="20"/>
      <c r="AE50" s="20"/>
      <c r="AF50" s="20"/>
      <c r="AG50" s="20"/>
      <c r="AH50" s="20"/>
      <c r="AI50" s="20"/>
    </row>
    <row r="51" spans="1:40" s="19" customFormat="1" ht="27" customHeight="1">
      <c r="A51" s="19" t="e">
        <f t="shared" si="0"/>
        <v>#REF!</v>
      </c>
      <c r="B51" s="19">
        <f t="shared" si="1"/>
        <v>11</v>
      </c>
      <c r="H51" s="34"/>
      <c r="I51" s="23"/>
      <c r="J51" s="304" t="s">
        <v>365</v>
      </c>
      <c r="K51" s="305"/>
      <c r="L51" s="305"/>
      <c r="M51" s="305"/>
      <c r="N51" s="305"/>
      <c r="O51" s="305"/>
      <c r="P51" s="305"/>
      <c r="Q51" s="305"/>
      <c r="R51" s="305"/>
      <c r="S51" s="305"/>
      <c r="T51" s="305"/>
      <c r="U51" s="305"/>
      <c r="V51" s="305"/>
      <c r="W51" s="145" t="s">
        <v>407</v>
      </c>
      <c r="X51" s="82"/>
      <c r="Y51" s="83"/>
      <c r="Z51" s="84"/>
      <c r="AA51" s="20"/>
      <c r="AB51" s="20"/>
      <c r="AC51" s="20"/>
      <c r="AD51" s="20"/>
      <c r="AE51" s="20"/>
      <c r="AF51" s="20"/>
      <c r="AG51" s="20"/>
      <c r="AH51" s="20"/>
      <c r="AI51" s="20"/>
    </row>
    <row r="52" spans="1:40" s="19" customFormat="1" ht="36.75" customHeight="1">
      <c r="A52" s="19" t="e">
        <f t="shared" si="0"/>
        <v>#REF!</v>
      </c>
      <c r="B52" s="19">
        <f t="shared" si="1"/>
        <v>12</v>
      </c>
      <c r="H52" s="34"/>
      <c r="I52" s="23"/>
      <c r="J52" s="304" t="s">
        <v>372</v>
      </c>
      <c r="K52" s="305"/>
      <c r="L52" s="305"/>
      <c r="M52" s="305"/>
      <c r="N52" s="305"/>
      <c r="O52" s="305"/>
      <c r="P52" s="305"/>
      <c r="Q52" s="305"/>
      <c r="R52" s="305"/>
      <c r="S52" s="305"/>
      <c r="T52" s="305"/>
      <c r="U52" s="305"/>
      <c r="V52" s="305"/>
      <c r="W52" s="145" t="s">
        <v>407</v>
      </c>
      <c r="X52" s="82"/>
      <c r="Y52" s="83"/>
      <c r="Z52" s="84"/>
      <c r="AA52" s="20"/>
      <c r="AB52" s="20"/>
      <c r="AC52" s="20"/>
      <c r="AD52" s="20"/>
      <c r="AE52" s="20"/>
      <c r="AF52" s="20"/>
      <c r="AG52" s="20"/>
      <c r="AH52" s="20"/>
      <c r="AI52" s="20"/>
    </row>
    <row r="53" spans="1:40" s="19" customFormat="1" ht="24.75" customHeight="1">
      <c r="A53" s="19" t="e">
        <f t="shared" si="0"/>
        <v>#REF!</v>
      </c>
      <c r="B53" s="19">
        <f t="shared" si="1"/>
        <v>13</v>
      </c>
      <c r="H53" s="32"/>
      <c r="I53" s="282" t="s">
        <v>27</v>
      </c>
      <c r="J53" s="272" t="s">
        <v>373</v>
      </c>
      <c r="K53" s="272"/>
      <c r="L53" s="272"/>
      <c r="M53" s="272"/>
      <c r="N53" s="272"/>
      <c r="O53" s="272"/>
      <c r="P53" s="272"/>
      <c r="Q53" s="272"/>
      <c r="R53" s="272"/>
      <c r="S53" s="272"/>
      <c r="T53" s="272"/>
      <c r="U53" s="272"/>
      <c r="V53" s="272"/>
      <c r="W53" s="277"/>
      <c r="X53" s="82"/>
      <c r="Y53" s="83"/>
      <c r="Z53" s="84"/>
      <c r="AA53" s="20"/>
      <c r="AB53" s="20"/>
      <c r="AC53" s="20"/>
      <c r="AD53" s="20"/>
      <c r="AE53" s="20"/>
      <c r="AF53" s="20"/>
      <c r="AG53" s="20"/>
      <c r="AH53" s="20"/>
      <c r="AI53" s="20"/>
    </row>
    <row r="54" spans="1:40" s="19" customFormat="1" ht="24.75" customHeight="1" thickBot="1">
      <c r="A54" s="19" t="e">
        <f t="shared" si="0"/>
        <v>#REF!</v>
      </c>
      <c r="B54" s="19">
        <f t="shared" si="1"/>
        <v>14</v>
      </c>
      <c r="H54" s="35"/>
      <c r="I54" s="301"/>
      <c r="J54" s="302" t="s">
        <v>183</v>
      </c>
      <c r="K54" s="302"/>
      <c r="L54" s="302"/>
      <c r="M54" s="302"/>
      <c r="N54" s="302"/>
      <c r="O54" s="302"/>
      <c r="P54" s="302"/>
      <c r="Q54" s="302"/>
      <c r="R54" s="302"/>
      <c r="S54" s="302"/>
      <c r="T54" s="302"/>
      <c r="U54" s="302"/>
      <c r="V54" s="302"/>
      <c r="W54" s="303"/>
      <c r="X54" s="112"/>
      <c r="Y54" s="113"/>
      <c r="Z54" s="114"/>
      <c r="AA54" s="20"/>
      <c r="AB54" s="20"/>
      <c r="AC54" s="20"/>
      <c r="AD54" s="20"/>
      <c r="AE54" s="20"/>
      <c r="AF54" s="20"/>
      <c r="AG54" s="20"/>
      <c r="AH54" s="20"/>
      <c r="AI54" s="20"/>
    </row>
    <row r="55" spans="1:40" ht="24" customHeight="1" thickBot="1">
      <c r="A55" s="19"/>
      <c r="B55" s="19"/>
      <c r="C55" s="19"/>
      <c r="D55" s="19"/>
      <c r="E55" s="19"/>
      <c r="F55" s="19"/>
      <c r="G55" s="19"/>
      <c r="H55" s="26" t="s">
        <v>331</v>
      </c>
      <c r="I55" s="26">
        <f>COUNTA(J41:J54)</f>
        <v>14</v>
      </c>
      <c r="J55" s="230" t="s">
        <v>332</v>
      </c>
      <c r="K55" s="231"/>
      <c r="L55" s="231"/>
      <c r="M55" s="231"/>
      <c r="N55" s="231"/>
      <c r="O55" s="231"/>
      <c r="P55" s="231"/>
      <c r="Q55" s="232"/>
      <c r="R55" s="232"/>
      <c r="S55" s="232"/>
      <c r="T55" s="232"/>
      <c r="U55" s="232"/>
      <c r="V55" s="232"/>
      <c r="W55" s="233"/>
      <c r="X55" s="147">
        <f>SUM(X41:X54)/($I55*5)</f>
        <v>0</v>
      </c>
      <c r="Y55" s="148">
        <f>SUM(Y41:Y54)/($I55*5)</f>
        <v>0</v>
      </c>
      <c r="Z55" s="149">
        <f>SUM(Z41:Z54)/($I55*5)</f>
        <v>0</v>
      </c>
      <c r="AB55" s="151"/>
    </row>
    <row r="56" spans="1:40" s="19" customFormat="1" ht="19.5" customHeight="1">
      <c r="H56" s="5"/>
      <c r="I56" s="1"/>
      <c r="J56" s="3"/>
      <c r="K56" s="146" t="s">
        <v>407</v>
      </c>
      <c r="L56" s="146" t="s">
        <v>457</v>
      </c>
      <c r="M56" s="3"/>
      <c r="N56" s="3"/>
      <c r="O56" s="3"/>
      <c r="P56" s="3"/>
      <c r="Q56" s="3"/>
      <c r="R56" s="3"/>
      <c r="S56" s="3"/>
      <c r="V56" s="65"/>
      <c r="W56" s="65" t="s">
        <v>459</v>
      </c>
      <c r="X56" s="3"/>
      <c r="Y56" s="3"/>
      <c r="Z56" s="3"/>
      <c r="AA56" s="4"/>
      <c r="AB56" s="20"/>
      <c r="AC56" s="12" t="s">
        <v>458</v>
      </c>
      <c r="AD56" s="20"/>
      <c r="AE56" s="20"/>
      <c r="AF56" s="20"/>
      <c r="AG56" s="20"/>
      <c r="AH56" s="20"/>
      <c r="AI56" s="20"/>
    </row>
    <row r="57" spans="1:40" s="13" customFormat="1" ht="21" customHeight="1">
      <c r="A57" s="19"/>
      <c r="B57" s="19"/>
      <c r="C57" s="19"/>
      <c r="D57" s="19"/>
      <c r="E57" s="19"/>
      <c r="F57" s="19"/>
      <c r="G57" s="19"/>
      <c r="H57" s="166" t="s">
        <v>44</v>
      </c>
      <c r="I57" s="36"/>
      <c r="J57" s="180"/>
      <c r="K57" s="180"/>
      <c r="L57" s="180"/>
      <c r="M57" s="180"/>
      <c r="N57" s="180"/>
      <c r="O57" s="180"/>
      <c r="P57" s="180"/>
      <c r="Q57" s="181"/>
      <c r="R57" s="12"/>
      <c r="S57" s="12"/>
      <c r="T57" s="12"/>
      <c r="U57" s="12"/>
      <c r="V57" s="12"/>
      <c r="W57" s="12"/>
      <c r="X57" s="38"/>
      <c r="Y57" s="38"/>
      <c r="Z57" s="38"/>
      <c r="AA57" s="4"/>
      <c r="AB57" s="4"/>
      <c r="AC57" s="12"/>
      <c r="AD57" s="4"/>
      <c r="AE57" s="4"/>
      <c r="AF57" s="4"/>
      <c r="AG57" s="4"/>
      <c r="AH57" s="4"/>
      <c r="AI57" s="4"/>
      <c r="AJ57" s="4"/>
    </row>
    <row r="58" spans="1:40" s="13" customFormat="1" ht="21" customHeight="1">
      <c r="A58" s="19"/>
      <c r="B58" s="19"/>
      <c r="C58" s="19"/>
      <c r="D58" s="19"/>
      <c r="E58" s="19"/>
      <c r="F58" s="19"/>
      <c r="G58" s="19"/>
      <c r="H58" s="13" t="s">
        <v>440</v>
      </c>
      <c r="I58" s="39"/>
      <c r="J58" s="4" t="s">
        <v>32</v>
      </c>
      <c r="K58" s="181"/>
      <c r="L58" s="181"/>
      <c r="M58" s="181"/>
      <c r="N58" s="181"/>
      <c r="O58" s="181"/>
      <c r="P58" s="4"/>
      <c r="Q58" s="4"/>
      <c r="R58" s="181"/>
      <c r="S58" s="181"/>
      <c r="T58" s="181"/>
      <c r="U58" s="181"/>
      <c r="V58" s="181"/>
      <c r="W58" s="181"/>
      <c r="X58" s="37"/>
      <c r="Y58" s="37"/>
      <c r="Z58" s="37"/>
      <c r="AA58" s="4"/>
      <c r="AB58" s="4"/>
      <c r="AC58" s="12"/>
      <c r="AD58" s="4"/>
      <c r="AE58" s="4"/>
      <c r="AF58" s="4"/>
      <c r="AG58" s="4"/>
      <c r="AH58" s="4"/>
      <c r="AI58" s="4"/>
      <c r="AJ58" s="4"/>
    </row>
    <row r="59" spans="1:40" s="13" customFormat="1" ht="21" customHeight="1">
      <c r="A59" s="19"/>
      <c r="B59" s="19"/>
      <c r="C59" s="19"/>
      <c r="D59" s="19"/>
      <c r="E59" s="19"/>
      <c r="F59" s="19"/>
      <c r="G59" s="19"/>
      <c r="H59" s="144" t="s">
        <v>439</v>
      </c>
      <c r="I59" s="37" t="s">
        <v>45</v>
      </c>
      <c r="J59" s="4"/>
      <c r="K59" s="181"/>
      <c r="L59" s="181"/>
      <c r="M59" s="181"/>
      <c r="N59" s="181"/>
      <c r="O59" s="181"/>
      <c r="P59" s="181"/>
      <c r="Q59" s="181"/>
      <c r="R59" s="181"/>
      <c r="S59" s="181"/>
      <c r="T59" s="181"/>
      <c r="U59" s="181"/>
      <c r="V59" s="181"/>
      <c r="W59" s="181"/>
      <c r="X59" s="37"/>
      <c r="Y59" s="37"/>
      <c r="Z59" s="37"/>
      <c r="AA59" s="4"/>
      <c r="AB59" s="4"/>
      <c r="AC59" s="4"/>
      <c r="AD59" s="4"/>
      <c r="AE59" s="4"/>
      <c r="AF59" s="4"/>
      <c r="AG59" s="4"/>
      <c r="AH59" s="4"/>
      <c r="AI59" s="4"/>
      <c r="AJ59" s="4"/>
    </row>
    <row r="60" spans="1:40" s="13" customFormat="1" ht="21" customHeight="1">
      <c r="A60" s="19"/>
      <c r="B60" s="19"/>
      <c r="C60" s="19"/>
      <c r="D60" s="19"/>
      <c r="E60" s="19"/>
      <c r="F60" s="19"/>
      <c r="G60" s="19"/>
      <c r="H60" s="167"/>
      <c r="I60" s="37" t="s">
        <v>403</v>
      </c>
      <c r="J60" s="4"/>
      <c r="K60" s="12"/>
      <c r="L60" s="12"/>
      <c r="M60" s="12"/>
      <c r="N60" s="12"/>
      <c r="O60" s="12"/>
      <c r="P60" s="12"/>
      <c r="Q60" s="12"/>
      <c r="R60" s="12"/>
      <c r="S60" s="12"/>
      <c r="T60" s="12"/>
      <c r="U60" s="12"/>
      <c r="V60" s="12"/>
      <c r="W60" s="12"/>
      <c r="X60" s="38"/>
      <c r="Y60" s="38"/>
      <c r="Z60" s="38"/>
      <c r="AA60" s="4"/>
      <c r="AB60" s="4"/>
      <c r="AC60" s="4"/>
      <c r="AD60" s="4"/>
      <c r="AE60" s="4"/>
      <c r="AF60" s="4"/>
      <c r="AG60" s="4"/>
      <c r="AH60" s="4"/>
      <c r="AI60" s="4"/>
      <c r="AJ60" s="4"/>
    </row>
    <row r="61" spans="1:40" s="13" customFormat="1" ht="21" customHeight="1">
      <c r="A61" s="19"/>
      <c r="B61" s="19"/>
      <c r="C61" s="19"/>
      <c r="D61" s="19"/>
      <c r="E61" s="19"/>
      <c r="F61" s="19"/>
      <c r="G61" s="19"/>
      <c r="I61" s="37" t="s">
        <v>46</v>
      </c>
      <c r="J61" s="4"/>
      <c r="K61" s="12"/>
      <c r="L61" s="12"/>
      <c r="M61" s="12"/>
      <c r="N61" s="12"/>
      <c r="O61" s="12"/>
      <c r="P61" s="12"/>
      <c r="Q61" s="12"/>
      <c r="R61" s="12"/>
      <c r="S61" s="12"/>
      <c r="T61" s="12"/>
      <c r="U61" s="12"/>
      <c r="V61" s="12"/>
      <c r="W61" s="4"/>
      <c r="X61" s="40"/>
      <c r="Y61" s="40"/>
      <c r="Z61" s="41"/>
      <c r="AA61" s="4"/>
      <c r="AB61" s="4"/>
      <c r="AC61" s="4"/>
      <c r="AD61" s="4"/>
      <c r="AE61" s="4"/>
      <c r="AF61" s="4"/>
      <c r="AG61" s="4"/>
      <c r="AH61" s="4"/>
      <c r="AI61" s="4"/>
      <c r="AJ61" s="4"/>
      <c r="AK61" s="4"/>
      <c r="AL61" s="4"/>
      <c r="AM61" s="4"/>
      <c r="AN61" s="4"/>
    </row>
    <row r="62" spans="1:40" ht="7.5" customHeight="1" thickBot="1">
      <c r="H62" s="11"/>
      <c r="I62" s="11"/>
      <c r="J62" s="12"/>
      <c r="K62" s="12"/>
      <c r="L62" s="12"/>
      <c r="M62" s="12"/>
      <c r="N62" s="12"/>
      <c r="O62" s="12"/>
      <c r="P62" s="12"/>
      <c r="Q62" s="12"/>
      <c r="R62" s="12"/>
      <c r="S62" s="12"/>
      <c r="T62" s="12"/>
      <c r="U62" s="12"/>
      <c r="V62" s="12"/>
      <c r="W62" s="12"/>
      <c r="X62" s="12"/>
      <c r="Y62" s="12"/>
    </row>
    <row r="63" spans="1:40" s="13" customFormat="1" ht="11.25" customHeight="1">
      <c r="H63" s="14"/>
      <c r="I63" s="234" t="s">
        <v>138</v>
      </c>
      <c r="J63" s="237" t="str">
        <f>+$J$8</f>
        <v>評価の視点 　評価【５:できた　４:ほぼできた　３:少しできた　２:不十分　１:できない　０:未経験】</v>
      </c>
      <c r="K63" s="238"/>
      <c r="L63" s="238"/>
      <c r="M63" s="238"/>
      <c r="N63" s="238"/>
      <c r="O63" s="238"/>
      <c r="P63" s="238"/>
      <c r="Q63" s="238"/>
      <c r="R63" s="238"/>
      <c r="S63" s="238"/>
      <c r="T63" s="238"/>
      <c r="U63" s="238"/>
      <c r="V63" s="238"/>
      <c r="W63" s="239"/>
      <c r="X63" s="246" t="s">
        <v>326</v>
      </c>
      <c r="Y63" s="247"/>
      <c r="Z63" s="248"/>
      <c r="AA63" s="4"/>
      <c r="AB63" s="4"/>
      <c r="AC63" s="4"/>
      <c r="AD63" s="4"/>
      <c r="AE63" s="4"/>
      <c r="AF63" s="4"/>
      <c r="AG63" s="4"/>
      <c r="AH63" s="4"/>
      <c r="AI63" s="4"/>
    </row>
    <row r="64" spans="1:40" s="13" customFormat="1" ht="11.25" customHeight="1">
      <c r="H64" s="15"/>
      <c r="I64" s="235"/>
      <c r="J64" s="240"/>
      <c r="K64" s="241"/>
      <c r="L64" s="241"/>
      <c r="M64" s="241"/>
      <c r="N64" s="241"/>
      <c r="O64" s="241"/>
      <c r="P64" s="241"/>
      <c r="Q64" s="241"/>
      <c r="R64" s="241"/>
      <c r="S64" s="241"/>
      <c r="T64" s="241"/>
      <c r="U64" s="241"/>
      <c r="V64" s="241"/>
      <c r="W64" s="242"/>
      <c r="X64" s="16" t="s">
        <v>328</v>
      </c>
      <c r="Y64" s="17" t="s">
        <v>329</v>
      </c>
      <c r="Z64" s="18" t="s">
        <v>330</v>
      </c>
      <c r="AA64" s="4"/>
      <c r="AB64" s="4"/>
      <c r="AC64" s="4"/>
      <c r="AD64" s="4"/>
      <c r="AE64" s="4"/>
      <c r="AF64" s="4"/>
      <c r="AG64" s="4"/>
      <c r="AH64" s="4"/>
      <c r="AI64" s="4"/>
    </row>
    <row r="65" spans="1:40" s="13" customFormat="1" ht="11.25" customHeight="1" thickBot="1">
      <c r="H65" s="42"/>
      <c r="I65" s="236"/>
      <c r="J65" s="243"/>
      <c r="K65" s="244"/>
      <c r="L65" s="244"/>
      <c r="M65" s="244"/>
      <c r="N65" s="244"/>
      <c r="O65" s="244"/>
      <c r="P65" s="244"/>
      <c r="Q65" s="244"/>
      <c r="R65" s="244"/>
      <c r="S65" s="244"/>
      <c r="T65" s="244"/>
      <c r="U65" s="244"/>
      <c r="V65" s="244"/>
      <c r="W65" s="245"/>
      <c r="X65" s="158" t="str">
        <f>+X$10</f>
        <v>　月　日</v>
      </c>
      <c r="Y65" s="159" t="str">
        <f>+Y$10</f>
        <v>　月　日</v>
      </c>
      <c r="Z65" s="160" t="str">
        <f>+Z$10</f>
        <v>　月　日</v>
      </c>
      <c r="AA65" s="4"/>
      <c r="AB65" s="4"/>
      <c r="AC65" s="4"/>
      <c r="AD65" s="4"/>
      <c r="AE65" s="4"/>
      <c r="AF65" s="4"/>
      <c r="AG65" s="4"/>
      <c r="AH65" s="4"/>
      <c r="AI65" s="4"/>
    </row>
    <row r="66" spans="1:40" s="30" customFormat="1" ht="23.25" customHeight="1">
      <c r="A66" s="19" t="e">
        <f>+A54+1</f>
        <v>#REF!</v>
      </c>
      <c r="B66" s="19">
        <f>1+B63</f>
        <v>1</v>
      </c>
      <c r="C66" s="19"/>
      <c r="D66" s="19"/>
      <c r="E66" s="19"/>
      <c r="F66" s="19"/>
      <c r="G66" s="19"/>
      <c r="H66" s="296" t="s">
        <v>10</v>
      </c>
      <c r="I66" s="269" t="s">
        <v>9</v>
      </c>
      <c r="J66" s="297" t="s">
        <v>141</v>
      </c>
      <c r="K66" s="298"/>
      <c r="L66" s="298"/>
      <c r="M66" s="298"/>
      <c r="N66" s="298"/>
      <c r="O66" s="298"/>
      <c r="P66" s="299"/>
      <c r="Q66" s="299"/>
      <c r="R66" s="299"/>
      <c r="S66" s="299"/>
      <c r="T66" s="299"/>
      <c r="U66" s="299"/>
      <c r="V66" s="299"/>
      <c r="W66" s="300"/>
      <c r="X66" s="209"/>
      <c r="Y66" s="211"/>
      <c r="Z66" s="213"/>
      <c r="AA66" s="20"/>
      <c r="AB66" s="20"/>
      <c r="AC66" s="20"/>
      <c r="AD66" s="20"/>
      <c r="AE66" s="20"/>
      <c r="AF66" s="20"/>
      <c r="AG66" s="20"/>
      <c r="AH66" s="20"/>
      <c r="AI66" s="20"/>
      <c r="AJ66" s="20"/>
      <c r="AK66" s="20"/>
      <c r="AL66" s="20"/>
      <c r="AM66" s="20"/>
      <c r="AN66" s="20"/>
    </row>
    <row r="67" spans="1:40" s="30" customFormat="1" ht="23.25" customHeight="1">
      <c r="A67" s="19" t="e">
        <f t="shared" si="0"/>
        <v>#REF!</v>
      </c>
      <c r="B67" s="19">
        <f t="shared" si="1"/>
        <v>2</v>
      </c>
      <c r="C67" s="19"/>
      <c r="D67" s="19"/>
      <c r="E67" s="19"/>
      <c r="F67" s="19"/>
      <c r="G67" s="19"/>
      <c r="H67" s="296"/>
      <c r="I67" s="269"/>
      <c r="J67" s="253" t="s">
        <v>142</v>
      </c>
      <c r="K67" s="254"/>
      <c r="L67" s="254"/>
      <c r="M67" s="254"/>
      <c r="N67" s="254"/>
      <c r="O67" s="254"/>
      <c r="P67" s="255"/>
      <c r="Q67" s="255"/>
      <c r="R67" s="255"/>
      <c r="S67" s="255"/>
      <c r="T67" s="255"/>
      <c r="U67" s="255"/>
      <c r="V67" s="255"/>
      <c r="W67" s="256"/>
      <c r="X67" s="82"/>
      <c r="Y67" s="83"/>
      <c r="Z67" s="84"/>
      <c r="AA67" s="20"/>
      <c r="AB67" s="20"/>
      <c r="AC67" s="20"/>
      <c r="AD67" s="20"/>
      <c r="AE67" s="20"/>
      <c r="AF67" s="20"/>
      <c r="AG67" s="20"/>
      <c r="AH67" s="20"/>
      <c r="AI67" s="20"/>
      <c r="AJ67" s="20"/>
      <c r="AK67" s="20"/>
      <c r="AL67" s="20"/>
      <c r="AM67" s="20"/>
      <c r="AN67" s="20"/>
    </row>
    <row r="68" spans="1:40" s="30" customFormat="1" ht="23.25" customHeight="1">
      <c r="A68" s="19" t="e">
        <f t="shared" si="0"/>
        <v>#REF!</v>
      </c>
      <c r="B68" s="19">
        <f t="shared" si="1"/>
        <v>3</v>
      </c>
      <c r="C68" s="19"/>
      <c r="D68" s="19"/>
      <c r="E68" s="19"/>
      <c r="F68" s="19"/>
      <c r="G68" s="19"/>
      <c r="H68" s="34"/>
      <c r="I68" s="269" t="s">
        <v>33</v>
      </c>
      <c r="J68" s="253" t="s">
        <v>143</v>
      </c>
      <c r="K68" s="254"/>
      <c r="L68" s="254"/>
      <c r="M68" s="254"/>
      <c r="N68" s="254"/>
      <c r="O68" s="254"/>
      <c r="P68" s="255"/>
      <c r="Q68" s="255"/>
      <c r="R68" s="255"/>
      <c r="S68" s="255"/>
      <c r="T68" s="255"/>
      <c r="U68" s="255"/>
      <c r="V68" s="255"/>
      <c r="W68" s="256"/>
      <c r="X68" s="82"/>
      <c r="Y68" s="83"/>
      <c r="Z68" s="84"/>
      <c r="AA68" s="20"/>
      <c r="AB68" s="20"/>
      <c r="AC68" s="20"/>
      <c r="AD68" s="20"/>
      <c r="AE68" s="20"/>
      <c r="AF68" s="20"/>
      <c r="AG68" s="20"/>
      <c r="AH68" s="20"/>
      <c r="AI68" s="20"/>
      <c r="AJ68" s="20"/>
      <c r="AK68" s="20"/>
      <c r="AL68" s="20"/>
      <c r="AM68" s="20"/>
      <c r="AN68" s="20"/>
    </row>
    <row r="69" spans="1:40" s="30" customFormat="1" ht="25.5" customHeight="1">
      <c r="A69" s="19" t="e">
        <f t="shared" si="0"/>
        <v>#REF!</v>
      </c>
      <c r="B69" s="19">
        <f t="shared" si="1"/>
        <v>4</v>
      </c>
      <c r="C69" s="19"/>
      <c r="D69" s="19"/>
      <c r="E69" s="19"/>
      <c r="F69" s="19"/>
      <c r="G69" s="19"/>
      <c r="H69" s="34"/>
      <c r="I69" s="269"/>
      <c r="J69" s="272" t="s">
        <v>144</v>
      </c>
      <c r="K69" s="272"/>
      <c r="L69" s="272"/>
      <c r="M69" s="272"/>
      <c r="N69" s="272"/>
      <c r="O69" s="272"/>
      <c r="P69" s="272"/>
      <c r="Q69" s="272"/>
      <c r="R69" s="272"/>
      <c r="S69" s="272"/>
      <c r="T69" s="272"/>
      <c r="U69" s="272"/>
      <c r="V69" s="272"/>
      <c r="W69" s="277"/>
      <c r="X69" s="82"/>
      <c r="Y69" s="83"/>
      <c r="Z69" s="84"/>
      <c r="AA69" s="20"/>
      <c r="AB69" s="20"/>
      <c r="AC69" s="20"/>
      <c r="AD69" s="20"/>
      <c r="AE69" s="20"/>
      <c r="AF69" s="20"/>
      <c r="AG69" s="20"/>
      <c r="AH69" s="20"/>
      <c r="AI69" s="20"/>
      <c r="AJ69" s="20"/>
      <c r="AK69" s="20"/>
      <c r="AL69" s="20"/>
      <c r="AM69" s="20"/>
      <c r="AN69" s="20"/>
    </row>
    <row r="70" spans="1:40" s="30" customFormat="1" ht="25.5" customHeight="1">
      <c r="A70" s="19" t="e">
        <f t="shared" si="0"/>
        <v>#REF!</v>
      </c>
      <c r="B70" s="19">
        <f t="shared" si="1"/>
        <v>5</v>
      </c>
      <c r="C70" s="19"/>
      <c r="D70" s="19"/>
      <c r="E70" s="19"/>
      <c r="F70" s="19"/>
      <c r="G70" s="19"/>
      <c r="H70" s="296" t="s">
        <v>32</v>
      </c>
      <c r="I70" s="269"/>
      <c r="J70" s="272" t="s">
        <v>204</v>
      </c>
      <c r="K70" s="272"/>
      <c r="L70" s="272"/>
      <c r="M70" s="272"/>
      <c r="N70" s="272"/>
      <c r="O70" s="272"/>
      <c r="P70" s="272"/>
      <c r="Q70" s="272"/>
      <c r="R70" s="272"/>
      <c r="S70" s="272"/>
      <c r="T70" s="272"/>
      <c r="U70" s="272"/>
      <c r="V70" s="272"/>
      <c r="W70" s="277"/>
      <c r="X70" s="82"/>
      <c r="Y70" s="83"/>
      <c r="Z70" s="84"/>
      <c r="AA70" s="20"/>
      <c r="AB70" s="20"/>
      <c r="AC70" s="20"/>
      <c r="AD70" s="20"/>
      <c r="AE70" s="20"/>
      <c r="AF70" s="20"/>
      <c r="AG70" s="20"/>
      <c r="AH70" s="20"/>
      <c r="AI70" s="20"/>
      <c r="AJ70" s="20"/>
      <c r="AK70" s="20"/>
      <c r="AL70" s="20"/>
      <c r="AM70" s="20"/>
      <c r="AN70" s="20"/>
    </row>
    <row r="71" spans="1:40" s="30" customFormat="1" ht="23.25" customHeight="1">
      <c r="A71" s="19" t="e">
        <f t="shared" si="0"/>
        <v>#REF!</v>
      </c>
      <c r="B71" s="19">
        <f t="shared" si="1"/>
        <v>6</v>
      </c>
      <c r="C71" s="19"/>
      <c r="D71" s="19"/>
      <c r="E71" s="19"/>
      <c r="F71" s="19"/>
      <c r="G71" s="19"/>
      <c r="H71" s="296"/>
      <c r="I71" s="23"/>
      <c r="J71" s="271" t="s">
        <v>145</v>
      </c>
      <c r="K71" s="272"/>
      <c r="L71" s="272"/>
      <c r="M71" s="272"/>
      <c r="N71" s="272"/>
      <c r="O71" s="272"/>
      <c r="P71" s="272"/>
      <c r="Q71" s="272"/>
      <c r="R71" s="272"/>
      <c r="S71" s="272"/>
      <c r="T71" s="272"/>
      <c r="U71" s="272"/>
      <c r="V71" s="272"/>
      <c r="W71" s="277"/>
      <c r="X71" s="82"/>
      <c r="Y71" s="83"/>
      <c r="Z71" s="84"/>
      <c r="AA71" s="20"/>
      <c r="AB71" s="20"/>
      <c r="AC71" s="20"/>
      <c r="AD71" s="20"/>
      <c r="AE71" s="20"/>
      <c r="AF71" s="20"/>
      <c r="AG71" s="20"/>
      <c r="AH71" s="20"/>
      <c r="AI71" s="20"/>
      <c r="AJ71" s="20"/>
      <c r="AK71" s="20"/>
      <c r="AL71" s="20"/>
      <c r="AM71" s="20"/>
      <c r="AN71" s="20"/>
    </row>
    <row r="72" spans="1:40" s="30" customFormat="1" ht="23.25" customHeight="1">
      <c r="A72" s="19" t="e">
        <f t="shared" si="0"/>
        <v>#REF!</v>
      </c>
      <c r="B72" s="19">
        <f t="shared" si="1"/>
        <v>7</v>
      </c>
      <c r="C72" s="19"/>
      <c r="D72" s="19"/>
      <c r="E72" s="19"/>
      <c r="F72" s="19"/>
      <c r="G72" s="19"/>
      <c r="H72" s="296"/>
      <c r="I72" s="23"/>
      <c r="J72" s="271" t="s">
        <v>146</v>
      </c>
      <c r="K72" s="272"/>
      <c r="L72" s="272"/>
      <c r="M72" s="272"/>
      <c r="N72" s="272"/>
      <c r="O72" s="272"/>
      <c r="P72" s="272"/>
      <c r="Q72" s="272"/>
      <c r="R72" s="272"/>
      <c r="S72" s="272"/>
      <c r="T72" s="272"/>
      <c r="U72" s="272"/>
      <c r="V72" s="272"/>
      <c r="W72" s="277"/>
      <c r="X72" s="82"/>
      <c r="Y72" s="83"/>
      <c r="Z72" s="84"/>
      <c r="AA72" s="20"/>
      <c r="AB72" s="20"/>
      <c r="AC72" s="20"/>
      <c r="AD72" s="20"/>
      <c r="AE72" s="20"/>
      <c r="AF72" s="20"/>
      <c r="AG72" s="20"/>
      <c r="AH72" s="20"/>
      <c r="AI72" s="20"/>
      <c r="AJ72" s="20"/>
      <c r="AK72" s="20"/>
      <c r="AL72" s="20"/>
      <c r="AM72" s="20"/>
      <c r="AN72" s="20"/>
    </row>
    <row r="73" spans="1:40" s="30" customFormat="1" ht="23.25" customHeight="1">
      <c r="A73" s="19" t="e">
        <f t="shared" si="0"/>
        <v>#REF!</v>
      </c>
      <c r="B73" s="19">
        <f t="shared" si="1"/>
        <v>8</v>
      </c>
      <c r="C73" s="19"/>
      <c r="D73" s="19"/>
      <c r="E73" s="19"/>
      <c r="F73" s="19"/>
      <c r="G73" s="19"/>
      <c r="H73" s="32"/>
      <c r="I73" s="43"/>
      <c r="J73" s="272" t="s">
        <v>311</v>
      </c>
      <c r="K73" s="272"/>
      <c r="L73" s="272"/>
      <c r="M73" s="272"/>
      <c r="N73" s="272"/>
      <c r="O73" s="272"/>
      <c r="P73" s="272"/>
      <c r="Q73" s="272"/>
      <c r="R73" s="272"/>
      <c r="S73" s="272"/>
      <c r="T73" s="272"/>
      <c r="U73" s="272"/>
      <c r="V73" s="272"/>
      <c r="W73" s="277"/>
      <c r="X73" s="82"/>
      <c r="Y73" s="83"/>
      <c r="Z73" s="84"/>
      <c r="AA73" s="20"/>
      <c r="AB73" s="20"/>
      <c r="AC73" s="20"/>
      <c r="AD73" s="20"/>
      <c r="AE73" s="20"/>
      <c r="AF73" s="20"/>
      <c r="AG73" s="20"/>
      <c r="AH73" s="20"/>
      <c r="AI73" s="20"/>
      <c r="AJ73" s="20"/>
      <c r="AK73" s="20"/>
      <c r="AL73" s="20"/>
      <c r="AM73" s="20"/>
      <c r="AN73" s="20"/>
    </row>
    <row r="74" spans="1:40" s="30" customFormat="1" ht="23.25" customHeight="1">
      <c r="A74" s="19" t="e">
        <f t="shared" si="0"/>
        <v>#REF!</v>
      </c>
      <c r="B74" s="19">
        <f t="shared" si="1"/>
        <v>9</v>
      </c>
      <c r="C74" s="19"/>
      <c r="D74" s="19"/>
      <c r="E74" s="19"/>
      <c r="F74" s="19"/>
      <c r="G74" s="19"/>
      <c r="H74" s="32"/>
      <c r="I74" s="282" t="s">
        <v>7</v>
      </c>
      <c r="J74" s="272" t="s">
        <v>312</v>
      </c>
      <c r="K74" s="272"/>
      <c r="L74" s="272"/>
      <c r="M74" s="272"/>
      <c r="N74" s="272"/>
      <c r="O74" s="272"/>
      <c r="P74" s="272"/>
      <c r="Q74" s="272"/>
      <c r="R74" s="272"/>
      <c r="S74" s="272"/>
      <c r="T74" s="272"/>
      <c r="U74" s="272"/>
      <c r="V74" s="272"/>
      <c r="W74" s="277"/>
      <c r="X74" s="82"/>
      <c r="Y74" s="83"/>
      <c r="Z74" s="84"/>
      <c r="AA74" s="20"/>
      <c r="AB74" s="20"/>
      <c r="AC74" s="20"/>
      <c r="AD74" s="20"/>
      <c r="AE74" s="20"/>
      <c r="AF74" s="20"/>
      <c r="AG74" s="20"/>
      <c r="AH74" s="20"/>
      <c r="AI74" s="20"/>
      <c r="AJ74" s="20"/>
      <c r="AK74" s="20"/>
      <c r="AL74" s="20"/>
      <c r="AM74" s="20"/>
      <c r="AN74" s="20"/>
    </row>
    <row r="75" spans="1:40" s="30" customFormat="1" ht="36" customHeight="1">
      <c r="A75" s="19" t="e">
        <f t="shared" si="0"/>
        <v>#REF!</v>
      </c>
      <c r="B75" s="19">
        <f t="shared" si="1"/>
        <v>10</v>
      </c>
      <c r="C75" s="19"/>
      <c r="D75" s="19"/>
      <c r="E75" s="19"/>
      <c r="F75" s="19"/>
      <c r="G75" s="19"/>
      <c r="H75" s="32"/>
      <c r="I75" s="283"/>
      <c r="J75" s="272" t="s">
        <v>147</v>
      </c>
      <c r="K75" s="272"/>
      <c r="L75" s="272"/>
      <c r="M75" s="272"/>
      <c r="N75" s="272"/>
      <c r="O75" s="272"/>
      <c r="P75" s="272"/>
      <c r="Q75" s="272"/>
      <c r="R75" s="272"/>
      <c r="S75" s="272"/>
      <c r="T75" s="272"/>
      <c r="U75" s="272"/>
      <c r="V75" s="272"/>
      <c r="W75" s="277"/>
      <c r="X75" s="82"/>
      <c r="Y75" s="83"/>
      <c r="Z75" s="84"/>
      <c r="AA75" s="20"/>
      <c r="AB75" s="20"/>
      <c r="AC75" s="20"/>
      <c r="AD75" s="20"/>
      <c r="AE75" s="20"/>
      <c r="AF75" s="20"/>
      <c r="AG75" s="20"/>
      <c r="AH75" s="20"/>
      <c r="AI75" s="20"/>
      <c r="AJ75" s="20"/>
      <c r="AK75" s="20"/>
      <c r="AL75" s="20"/>
      <c r="AM75" s="20"/>
      <c r="AN75" s="20"/>
    </row>
    <row r="76" spans="1:40" s="30" customFormat="1" ht="24" customHeight="1">
      <c r="A76" s="19" t="e">
        <f t="shared" si="0"/>
        <v>#REF!</v>
      </c>
      <c r="B76" s="19">
        <f t="shared" si="1"/>
        <v>11</v>
      </c>
      <c r="C76" s="19"/>
      <c r="D76" s="19"/>
      <c r="E76" s="19"/>
      <c r="F76" s="19"/>
      <c r="G76" s="19"/>
      <c r="H76" s="34"/>
      <c r="I76" s="43"/>
      <c r="J76" s="278" t="s">
        <v>148</v>
      </c>
      <c r="K76" s="279"/>
      <c r="L76" s="279"/>
      <c r="M76" s="279"/>
      <c r="N76" s="279"/>
      <c r="O76" s="279"/>
      <c r="P76" s="280"/>
      <c r="Q76" s="280"/>
      <c r="R76" s="280"/>
      <c r="S76" s="280"/>
      <c r="T76" s="280"/>
      <c r="U76" s="280"/>
      <c r="V76" s="280"/>
      <c r="W76" s="281"/>
      <c r="X76" s="82"/>
      <c r="Y76" s="83"/>
      <c r="Z76" s="84"/>
      <c r="AA76" s="20"/>
      <c r="AB76" s="20"/>
      <c r="AC76" s="20"/>
      <c r="AD76" s="20"/>
      <c r="AE76" s="20"/>
      <c r="AF76" s="20"/>
      <c r="AG76" s="20"/>
      <c r="AH76" s="20"/>
      <c r="AI76" s="20"/>
      <c r="AJ76" s="20"/>
      <c r="AK76" s="20"/>
      <c r="AL76" s="20"/>
      <c r="AM76" s="20"/>
      <c r="AN76" s="20"/>
    </row>
    <row r="77" spans="1:40" s="30" customFormat="1" ht="24" customHeight="1">
      <c r="A77" s="19" t="e">
        <f t="shared" ref="A77:A141" si="2">1+A76</f>
        <v>#REF!</v>
      </c>
      <c r="B77" s="19">
        <f t="shared" ref="B77:B141" si="3">1+B76</f>
        <v>12</v>
      </c>
      <c r="C77" s="19"/>
      <c r="D77" s="19"/>
      <c r="E77" s="19"/>
      <c r="F77" s="19"/>
      <c r="G77" s="19"/>
      <c r="H77" s="34"/>
      <c r="I77" s="44" t="s">
        <v>6</v>
      </c>
      <c r="J77" s="272" t="s">
        <v>205</v>
      </c>
      <c r="K77" s="272"/>
      <c r="L77" s="272"/>
      <c r="M77" s="272"/>
      <c r="N77" s="272"/>
      <c r="O77" s="272"/>
      <c r="P77" s="272"/>
      <c r="Q77" s="272"/>
      <c r="R77" s="272"/>
      <c r="S77" s="272"/>
      <c r="T77" s="272"/>
      <c r="U77" s="272"/>
      <c r="V77" s="272"/>
      <c r="W77" s="277"/>
      <c r="X77" s="82"/>
      <c r="Y77" s="83"/>
      <c r="Z77" s="84"/>
      <c r="AA77" s="20"/>
      <c r="AB77" s="20"/>
      <c r="AC77" s="20"/>
      <c r="AD77" s="20"/>
      <c r="AE77" s="20"/>
      <c r="AF77" s="20"/>
      <c r="AG77" s="20"/>
      <c r="AH77" s="20"/>
      <c r="AI77" s="20"/>
      <c r="AJ77" s="20"/>
      <c r="AK77" s="20"/>
      <c r="AL77" s="20"/>
      <c r="AM77" s="20"/>
      <c r="AN77" s="20"/>
    </row>
    <row r="78" spans="1:40" s="30" customFormat="1" ht="27" customHeight="1">
      <c r="A78" s="19" t="e">
        <f t="shared" si="2"/>
        <v>#REF!</v>
      </c>
      <c r="B78" s="19">
        <f t="shared" si="3"/>
        <v>13</v>
      </c>
      <c r="C78" s="19"/>
      <c r="D78" s="19"/>
      <c r="E78" s="19"/>
      <c r="F78" s="19"/>
      <c r="G78" s="19"/>
      <c r="H78" s="34"/>
      <c r="I78" s="23"/>
      <c r="J78" s="272" t="s">
        <v>313</v>
      </c>
      <c r="K78" s="272"/>
      <c r="L78" s="272"/>
      <c r="M78" s="272"/>
      <c r="N78" s="272"/>
      <c r="O78" s="272"/>
      <c r="P78" s="272"/>
      <c r="Q78" s="272"/>
      <c r="R78" s="272"/>
      <c r="S78" s="272"/>
      <c r="T78" s="272"/>
      <c r="U78" s="272"/>
      <c r="V78" s="272"/>
      <c r="W78" s="277"/>
      <c r="X78" s="82"/>
      <c r="Y78" s="83"/>
      <c r="Z78" s="84"/>
      <c r="AA78" s="20"/>
      <c r="AB78" s="20"/>
      <c r="AC78" s="20"/>
      <c r="AD78" s="20"/>
      <c r="AE78" s="20"/>
      <c r="AF78" s="20"/>
      <c r="AG78" s="20"/>
      <c r="AH78" s="20"/>
      <c r="AI78" s="20"/>
      <c r="AJ78" s="20"/>
      <c r="AK78" s="20"/>
      <c r="AL78" s="20"/>
      <c r="AM78" s="20"/>
      <c r="AN78" s="20"/>
    </row>
    <row r="79" spans="1:40" s="30" customFormat="1" ht="25.5" customHeight="1">
      <c r="A79" s="19" t="e">
        <f t="shared" si="2"/>
        <v>#REF!</v>
      </c>
      <c r="B79" s="19">
        <f t="shared" si="3"/>
        <v>14</v>
      </c>
      <c r="C79" s="19"/>
      <c r="D79" s="19"/>
      <c r="E79" s="19"/>
      <c r="F79" s="19"/>
      <c r="G79" s="19"/>
      <c r="H79" s="34"/>
      <c r="I79" s="23"/>
      <c r="J79" s="253" t="s">
        <v>320</v>
      </c>
      <c r="K79" s="254"/>
      <c r="L79" s="254"/>
      <c r="M79" s="254"/>
      <c r="N79" s="254"/>
      <c r="O79" s="254"/>
      <c r="P79" s="255"/>
      <c r="Q79" s="255"/>
      <c r="R79" s="255"/>
      <c r="S79" s="255"/>
      <c r="T79" s="255"/>
      <c r="U79" s="255"/>
      <c r="V79" s="255"/>
      <c r="W79" s="256"/>
      <c r="X79" s="82"/>
      <c r="Y79" s="83"/>
      <c r="Z79" s="84"/>
      <c r="AA79" s="20"/>
      <c r="AB79" s="20"/>
      <c r="AC79" s="20"/>
      <c r="AD79" s="20"/>
      <c r="AE79" s="20"/>
      <c r="AF79" s="20"/>
      <c r="AG79" s="20"/>
      <c r="AH79" s="20"/>
      <c r="AI79" s="20"/>
      <c r="AJ79" s="20"/>
      <c r="AK79" s="20"/>
      <c r="AL79" s="20"/>
      <c r="AM79" s="20"/>
      <c r="AN79" s="20"/>
    </row>
    <row r="80" spans="1:40" s="30" customFormat="1" ht="25.5" customHeight="1">
      <c r="A80" s="19" t="e">
        <f t="shared" si="2"/>
        <v>#REF!</v>
      </c>
      <c r="B80" s="19">
        <f t="shared" si="3"/>
        <v>15</v>
      </c>
      <c r="C80" s="19"/>
      <c r="D80" s="19"/>
      <c r="E80" s="19"/>
      <c r="F80" s="19"/>
      <c r="G80" s="19"/>
      <c r="H80" s="34"/>
      <c r="I80" s="23"/>
      <c r="J80" s="253" t="s">
        <v>149</v>
      </c>
      <c r="K80" s="254"/>
      <c r="L80" s="254"/>
      <c r="M80" s="254"/>
      <c r="N80" s="254"/>
      <c r="O80" s="254"/>
      <c r="P80" s="255"/>
      <c r="Q80" s="255"/>
      <c r="R80" s="255"/>
      <c r="S80" s="255"/>
      <c r="T80" s="255"/>
      <c r="U80" s="255"/>
      <c r="V80" s="255"/>
      <c r="W80" s="256"/>
      <c r="X80" s="82"/>
      <c r="Y80" s="83"/>
      <c r="Z80" s="84"/>
      <c r="AA80" s="20"/>
      <c r="AB80" s="20"/>
      <c r="AC80" s="20"/>
      <c r="AD80" s="20"/>
      <c r="AE80" s="20"/>
      <c r="AF80" s="20"/>
      <c r="AG80" s="20"/>
      <c r="AH80" s="20"/>
      <c r="AI80" s="20"/>
      <c r="AJ80" s="20"/>
      <c r="AK80" s="20"/>
      <c r="AL80" s="20"/>
      <c r="AM80" s="20"/>
      <c r="AN80" s="20"/>
    </row>
    <row r="81" spans="1:40" s="30" customFormat="1" ht="25.5" customHeight="1">
      <c r="A81" s="19" t="e">
        <f t="shared" si="2"/>
        <v>#REF!</v>
      </c>
      <c r="B81" s="19">
        <f t="shared" si="3"/>
        <v>16</v>
      </c>
      <c r="C81" s="19"/>
      <c r="D81" s="19"/>
      <c r="E81" s="19"/>
      <c r="F81" s="19"/>
      <c r="G81" s="19"/>
      <c r="H81" s="34"/>
      <c r="I81" s="23"/>
      <c r="J81" s="253" t="s">
        <v>150</v>
      </c>
      <c r="K81" s="254"/>
      <c r="L81" s="254"/>
      <c r="M81" s="254"/>
      <c r="N81" s="254"/>
      <c r="O81" s="254"/>
      <c r="P81" s="255"/>
      <c r="Q81" s="255"/>
      <c r="R81" s="255"/>
      <c r="S81" s="255"/>
      <c r="T81" s="255"/>
      <c r="U81" s="255"/>
      <c r="V81" s="255"/>
      <c r="W81" s="256"/>
      <c r="X81" s="82"/>
      <c r="Y81" s="83"/>
      <c r="Z81" s="84"/>
      <c r="AA81" s="20"/>
      <c r="AB81" s="20"/>
      <c r="AC81" s="20"/>
      <c r="AD81" s="20"/>
      <c r="AE81" s="20"/>
      <c r="AF81" s="20"/>
      <c r="AG81" s="20"/>
      <c r="AH81" s="20"/>
      <c r="AI81" s="20"/>
      <c r="AJ81" s="20"/>
      <c r="AK81" s="20"/>
      <c r="AL81" s="20"/>
      <c r="AM81" s="20"/>
      <c r="AN81" s="20"/>
    </row>
    <row r="82" spans="1:40" s="30" customFormat="1" ht="25.5" customHeight="1">
      <c r="A82" s="19" t="e">
        <f t="shared" si="2"/>
        <v>#REF!</v>
      </c>
      <c r="B82" s="19">
        <f t="shared" si="3"/>
        <v>17</v>
      </c>
      <c r="C82" s="19"/>
      <c r="D82" s="19"/>
      <c r="E82" s="19"/>
      <c r="F82" s="19"/>
      <c r="G82" s="19"/>
      <c r="H82" s="34"/>
      <c r="I82" s="23"/>
      <c r="J82" s="253" t="s">
        <v>151</v>
      </c>
      <c r="K82" s="254"/>
      <c r="L82" s="254"/>
      <c r="M82" s="254"/>
      <c r="N82" s="254"/>
      <c r="O82" s="254"/>
      <c r="P82" s="255"/>
      <c r="Q82" s="255"/>
      <c r="R82" s="255"/>
      <c r="S82" s="255"/>
      <c r="T82" s="255"/>
      <c r="U82" s="255"/>
      <c r="V82" s="255"/>
      <c r="W82" s="256"/>
      <c r="X82" s="82"/>
      <c r="Y82" s="83"/>
      <c r="Z82" s="84"/>
      <c r="AA82" s="20"/>
      <c r="AB82" s="20"/>
      <c r="AC82" s="20"/>
      <c r="AD82" s="20"/>
      <c r="AE82" s="20"/>
      <c r="AF82" s="20"/>
      <c r="AG82" s="20"/>
      <c r="AH82" s="20"/>
      <c r="AI82" s="20"/>
      <c r="AJ82" s="20"/>
      <c r="AK82" s="20"/>
      <c r="AL82" s="20"/>
      <c r="AM82" s="20"/>
      <c r="AN82" s="20"/>
    </row>
    <row r="83" spans="1:40" s="30" customFormat="1" ht="25.5" customHeight="1">
      <c r="A83" s="19" t="e">
        <f t="shared" si="2"/>
        <v>#REF!</v>
      </c>
      <c r="B83" s="19">
        <f t="shared" si="3"/>
        <v>18</v>
      </c>
      <c r="C83" s="19"/>
      <c r="D83" s="19"/>
      <c r="E83" s="19"/>
      <c r="F83" s="19"/>
      <c r="G83" s="19"/>
      <c r="H83" s="34"/>
      <c r="I83" s="23"/>
      <c r="J83" s="253" t="s">
        <v>152</v>
      </c>
      <c r="K83" s="254"/>
      <c r="L83" s="254"/>
      <c r="M83" s="254"/>
      <c r="N83" s="254"/>
      <c r="O83" s="254"/>
      <c r="P83" s="255"/>
      <c r="Q83" s="255"/>
      <c r="R83" s="255"/>
      <c r="S83" s="255"/>
      <c r="T83" s="255"/>
      <c r="U83" s="255"/>
      <c r="V83" s="255"/>
      <c r="W83" s="256"/>
      <c r="X83" s="82"/>
      <c r="Y83" s="83"/>
      <c r="Z83" s="84"/>
      <c r="AA83" s="20"/>
      <c r="AB83" s="20"/>
      <c r="AC83" s="20"/>
      <c r="AD83" s="20"/>
      <c r="AE83" s="20"/>
      <c r="AF83" s="20"/>
      <c r="AG83" s="20"/>
      <c r="AH83" s="20"/>
      <c r="AI83" s="20"/>
      <c r="AJ83" s="20"/>
      <c r="AK83" s="20"/>
      <c r="AL83" s="20"/>
      <c r="AM83" s="20"/>
      <c r="AN83" s="20"/>
    </row>
    <row r="84" spans="1:40" s="30" customFormat="1" ht="25.5" customHeight="1">
      <c r="A84" s="19" t="e">
        <f t="shared" si="2"/>
        <v>#REF!</v>
      </c>
      <c r="B84" s="19">
        <f t="shared" si="3"/>
        <v>19</v>
      </c>
      <c r="C84" s="19"/>
      <c r="D84" s="19"/>
      <c r="E84" s="19"/>
      <c r="F84" s="19"/>
      <c r="G84" s="19"/>
      <c r="H84" s="34"/>
      <c r="I84" s="43"/>
      <c r="J84" s="249" t="s">
        <v>153</v>
      </c>
      <c r="K84" s="250"/>
      <c r="L84" s="250"/>
      <c r="M84" s="250"/>
      <c r="N84" s="250"/>
      <c r="O84" s="250"/>
      <c r="P84" s="251"/>
      <c r="Q84" s="251"/>
      <c r="R84" s="251"/>
      <c r="S84" s="251"/>
      <c r="T84" s="251"/>
      <c r="U84" s="251"/>
      <c r="V84" s="251"/>
      <c r="W84" s="252"/>
      <c r="X84" s="209"/>
      <c r="Y84" s="211"/>
      <c r="Z84" s="213"/>
      <c r="AA84" s="20"/>
      <c r="AB84" s="20"/>
      <c r="AC84" s="20"/>
      <c r="AD84" s="20"/>
      <c r="AE84" s="20"/>
      <c r="AF84" s="20"/>
      <c r="AG84" s="20"/>
      <c r="AH84" s="20"/>
      <c r="AI84" s="20"/>
      <c r="AJ84" s="20"/>
      <c r="AK84" s="20"/>
      <c r="AL84" s="20"/>
      <c r="AM84" s="20"/>
      <c r="AN84" s="20"/>
    </row>
    <row r="85" spans="1:40" s="30" customFormat="1" ht="25.5" customHeight="1">
      <c r="A85" s="19" t="e">
        <f t="shared" si="2"/>
        <v>#REF!</v>
      </c>
      <c r="B85" s="19">
        <f t="shared" si="3"/>
        <v>20</v>
      </c>
      <c r="C85" s="19"/>
      <c r="D85" s="19"/>
      <c r="E85" s="19"/>
      <c r="F85" s="19"/>
      <c r="G85" s="19"/>
      <c r="H85" s="34"/>
      <c r="I85" s="282" t="s">
        <v>38</v>
      </c>
      <c r="J85" s="253" t="s">
        <v>154</v>
      </c>
      <c r="K85" s="254"/>
      <c r="L85" s="254"/>
      <c r="M85" s="254"/>
      <c r="N85" s="254"/>
      <c r="O85" s="254"/>
      <c r="P85" s="255"/>
      <c r="Q85" s="255"/>
      <c r="R85" s="255"/>
      <c r="S85" s="255"/>
      <c r="T85" s="255"/>
      <c r="U85" s="255"/>
      <c r="V85" s="255"/>
      <c r="W85" s="256"/>
      <c r="X85" s="82"/>
      <c r="Y85" s="83"/>
      <c r="Z85" s="84"/>
      <c r="AA85" s="20"/>
      <c r="AB85" s="20"/>
      <c r="AC85" s="20"/>
      <c r="AD85" s="20"/>
      <c r="AE85" s="20"/>
      <c r="AF85" s="20"/>
      <c r="AG85" s="20"/>
      <c r="AH85" s="20"/>
      <c r="AI85" s="20"/>
      <c r="AJ85" s="20"/>
      <c r="AK85" s="20"/>
      <c r="AL85" s="20"/>
      <c r="AM85" s="20"/>
      <c r="AN85" s="20"/>
    </row>
    <row r="86" spans="1:40" s="30" customFormat="1" ht="25.5" customHeight="1">
      <c r="A86" s="19" t="e">
        <f t="shared" si="2"/>
        <v>#REF!</v>
      </c>
      <c r="B86" s="19">
        <f t="shared" si="3"/>
        <v>21</v>
      </c>
      <c r="C86" s="19"/>
      <c r="D86" s="19"/>
      <c r="E86" s="19"/>
      <c r="F86" s="19"/>
      <c r="G86" s="19"/>
      <c r="H86" s="34"/>
      <c r="I86" s="283"/>
      <c r="J86" s="253" t="s">
        <v>155</v>
      </c>
      <c r="K86" s="254"/>
      <c r="L86" s="254"/>
      <c r="M86" s="254"/>
      <c r="N86" s="254"/>
      <c r="O86" s="254"/>
      <c r="P86" s="255"/>
      <c r="Q86" s="255"/>
      <c r="R86" s="255"/>
      <c r="S86" s="255"/>
      <c r="T86" s="255"/>
      <c r="U86" s="255"/>
      <c r="V86" s="255"/>
      <c r="W86" s="256"/>
      <c r="X86" s="82"/>
      <c r="Y86" s="83"/>
      <c r="Z86" s="84"/>
      <c r="AA86" s="20"/>
      <c r="AB86" s="20"/>
      <c r="AC86" s="20"/>
      <c r="AD86" s="20"/>
      <c r="AE86" s="20"/>
      <c r="AF86" s="20"/>
      <c r="AG86" s="20"/>
      <c r="AH86" s="20"/>
      <c r="AI86" s="20"/>
      <c r="AJ86" s="20"/>
      <c r="AK86" s="20"/>
      <c r="AL86" s="20"/>
      <c r="AM86" s="20"/>
      <c r="AN86" s="20"/>
    </row>
    <row r="87" spans="1:40" s="30" customFormat="1" ht="25.5" customHeight="1">
      <c r="A87" s="19" t="e">
        <f t="shared" si="2"/>
        <v>#REF!</v>
      </c>
      <c r="B87" s="19">
        <f t="shared" si="3"/>
        <v>22</v>
      </c>
      <c r="C87" s="19"/>
      <c r="D87" s="19"/>
      <c r="E87" s="19"/>
      <c r="F87" s="19"/>
      <c r="G87" s="19"/>
      <c r="H87" s="34"/>
      <c r="I87" s="283"/>
      <c r="J87" s="253" t="s">
        <v>156</v>
      </c>
      <c r="K87" s="254"/>
      <c r="L87" s="254"/>
      <c r="M87" s="254"/>
      <c r="N87" s="254"/>
      <c r="O87" s="254"/>
      <c r="P87" s="255"/>
      <c r="Q87" s="255"/>
      <c r="R87" s="255"/>
      <c r="S87" s="255"/>
      <c r="T87" s="255"/>
      <c r="U87" s="255"/>
      <c r="V87" s="255"/>
      <c r="W87" s="256"/>
      <c r="X87" s="82"/>
      <c r="Y87" s="83"/>
      <c r="Z87" s="84"/>
      <c r="AA87" s="20"/>
      <c r="AB87" s="20"/>
      <c r="AC87" s="20"/>
      <c r="AD87" s="20"/>
      <c r="AE87" s="20"/>
      <c r="AF87" s="20"/>
      <c r="AG87" s="20"/>
      <c r="AH87" s="20"/>
      <c r="AI87" s="20"/>
      <c r="AJ87" s="20"/>
      <c r="AK87" s="20"/>
      <c r="AL87" s="20"/>
      <c r="AM87" s="20"/>
      <c r="AN87" s="20"/>
    </row>
    <row r="88" spans="1:40" s="30" customFormat="1" ht="25.5" customHeight="1">
      <c r="A88" s="19" t="e">
        <f t="shared" si="2"/>
        <v>#REF!</v>
      </c>
      <c r="B88" s="19">
        <f t="shared" si="3"/>
        <v>23</v>
      </c>
      <c r="C88" s="19"/>
      <c r="D88" s="19"/>
      <c r="E88" s="19"/>
      <c r="F88" s="19"/>
      <c r="G88" s="19"/>
      <c r="H88" s="34"/>
      <c r="I88" s="23"/>
      <c r="J88" s="249" t="s">
        <v>157</v>
      </c>
      <c r="K88" s="250"/>
      <c r="L88" s="250"/>
      <c r="M88" s="250"/>
      <c r="N88" s="250"/>
      <c r="O88" s="250"/>
      <c r="P88" s="251"/>
      <c r="Q88" s="251"/>
      <c r="R88" s="251"/>
      <c r="S88" s="251"/>
      <c r="T88" s="251"/>
      <c r="U88" s="251"/>
      <c r="V88" s="251"/>
      <c r="W88" s="252"/>
      <c r="X88" s="209"/>
      <c r="Y88" s="211"/>
      <c r="Z88" s="213"/>
      <c r="AA88" s="20"/>
      <c r="AB88" s="20"/>
      <c r="AC88" s="20"/>
      <c r="AD88" s="20"/>
      <c r="AE88" s="20"/>
      <c r="AF88" s="20"/>
      <c r="AG88" s="20"/>
      <c r="AH88" s="20"/>
      <c r="AI88" s="20"/>
      <c r="AJ88" s="20"/>
      <c r="AK88" s="20"/>
      <c r="AL88" s="20"/>
      <c r="AM88" s="20"/>
      <c r="AN88" s="20"/>
    </row>
    <row r="89" spans="1:40" s="30" customFormat="1" ht="25.5" customHeight="1">
      <c r="A89" s="19" t="e">
        <f t="shared" si="2"/>
        <v>#REF!</v>
      </c>
      <c r="B89" s="19">
        <f t="shared" si="3"/>
        <v>24</v>
      </c>
      <c r="C89" s="19"/>
      <c r="D89" s="19"/>
      <c r="E89" s="19"/>
      <c r="F89" s="19"/>
      <c r="G89" s="19"/>
      <c r="H89" s="34"/>
      <c r="I89" s="23"/>
      <c r="J89" s="253" t="s">
        <v>158</v>
      </c>
      <c r="K89" s="254"/>
      <c r="L89" s="254"/>
      <c r="M89" s="254"/>
      <c r="N89" s="254"/>
      <c r="O89" s="254"/>
      <c r="P89" s="255"/>
      <c r="Q89" s="255"/>
      <c r="R89" s="255"/>
      <c r="S89" s="255"/>
      <c r="T89" s="255"/>
      <c r="U89" s="255"/>
      <c r="V89" s="255"/>
      <c r="W89" s="256"/>
      <c r="X89" s="82"/>
      <c r="Y89" s="83"/>
      <c r="Z89" s="84"/>
      <c r="AA89" s="20"/>
      <c r="AB89" s="20"/>
      <c r="AC89" s="20"/>
      <c r="AD89" s="20"/>
      <c r="AE89" s="20"/>
      <c r="AF89" s="20"/>
      <c r="AG89" s="20"/>
      <c r="AH89" s="20"/>
      <c r="AI89" s="20"/>
      <c r="AJ89" s="20"/>
      <c r="AK89" s="20"/>
      <c r="AL89" s="20"/>
      <c r="AM89" s="20"/>
      <c r="AN89" s="20"/>
    </row>
    <row r="90" spans="1:40" s="30" customFormat="1" ht="25.5" customHeight="1">
      <c r="A90" s="19" t="e">
        <f t="shared" si="2"/>
        <v>#REF!</v>
      </c>
      <c r="B90" s="19">
        <f t="shared" si="3"/>
        <v>25</v>
      </c>
      <c r="C90" s="19"/>
      <c r="D90" s="19"/>
      <c r="E90" s="19"/>
      <c r="F90" s="19"/>
      <c r="G90" s="19"/>
      <c r="H90" s="34"/>
      <c r="I90" s="43"/>
      <c r="J90" s="253" t="s">
        <v>159</v>
      </c>
      <c r="K90" s="254"/>
      <c r="L90" s="254"/>
      <c r="M90" s="254"/>
      <c r="N90" s="254"/>
      <c r="O90" s="254"/>
      <c r="P90" s="255"/>
      <c r="Q90" s="255"/>
      <c r="R90" s="255"/>
      <c r="S90" s="255"/>
      <c r="T90" s="255"/>
      <c r="U90" s="255"/>
      <c r="V90" s="255"/>
      <c r="W90" s="256"/>
      <c r="X90" s="82"/>
      <c r="Y90" s="83"/>
      <c r="Z90" s="84"/>
      <c r="AA90" s="20"/>
      <c r="AB90" s="20"/>
      <c r="AC90" s="20"/>
      <c r="AD90" s="20"/>
      <c r="AE90" s="20"/>
      <c r="AF90" s="20"/>
      <c r="AG90" s="20"/>
      <c r="AH90" s="20"/>
      <c r="AI90" s="20"/>
      <c r="AJ90" s="20"/>
      <c r="AK90" s="20"/>
      <c r="AL90" s="20"/>
      <c r="AM90" s="20"/>
      <c r="AN90" s="20"/>
    </row>
    <row r="91" spans="1:40" s="30" customFormat="1" ht="25.5" customHeight="1">
      <c r="A91" s="19" t="e">
        <f t="shared" si="2"/>
        <v>#REF!</v>
      </c>
      <c r="B91" s="19">
        <f t="shared" si="3"/>
        <v>26</v>
      </c>
      <c r="C91" s="19"/>
      <c r="D91" s="19"/>
      <c r="E91" s="19"/>
      <c r="F91" s="19"/>
      <c r="G91" s="19"/>
      <c r="H91" s="34"/>
      <c r="I91" s="282" t="s">
        <v>5</v>
      </c>
      <c r="J91" s="253" t="s">
        <v>160</v>
      </c>
      <c r="K91" s="254"/>
      <c r="L91" s="254"/>
      <c r="M91" s="254"/>
      <c r="N91" s="254"/>
      <c r="O91" s="254"/>
      <c r="P91" s="255"/>
      <c r="Q91" s="255"/>
      <c r="R91" s="255"/>
      <c r="S91" s="255"/>
      <c r="T91" s="255"/>
      <c r="U91" s="255"/>
      <c r="V91" s="255"/>
      <c r="W91" s="256"/>
      <c r="X91" s="82"/>
      <c r="Y91" s="83"/>
      <c r="Z91" s="84"/>
      <c r="AA91" s="20"/>
      <c r="AB91" s="20"/>
      <c r="AC91" s="20"/>
      <c r="AD91" s="20"/>
      <c r="AE91" s="20"/>
      <c r="AF91" s="20"/>
      <c r="AG91" s="20"/>
      <c r="AH91" s="20"/>
      <c r="AI91" s="20"/>
      <c r="AJ91" s="20"/>
      <c r="AK91" s="20"/>
      <c r="AL91" s="20"/>
      <c r="AM91" s="20"/>
      <c r="AN91" s="20"/>
    </row>
    <row r="92" spans="1:40" s="30" customFormat="1" ht="25.5" customHeight="1">
      <c r="A92" s="19" t="e">
        <f t="shared" si="2"/>
        <v>#REF!</v>
      </c>
      <c r="B92" s="19">
        <f t="shared" si="3"/>
        <v>27</v>
      </c>
      <c r="C92" s="19"/>
      <c r="D92" s="19"/>
      <c r="E92" s="19"/>
      <c r="F92" s="19"/>
      <c r="G92" s="19"/>
      <c r="H92" s="34"/>
      <c r="I92" s="283"/>
      <c r="J92" s="253" t="s">
        <v>161</v>
      </c>
      <c r="K92" s="254"/>
      <c r="L92" s="254"/>
      <c r="M92" s="254"/>
      <c r="N92" s="254"/>
      <c r="O92" s="254"/>
      <c r="P92" s="255"/>
      <c r="Q92" s="255"/>
      <c r="R92" s="255"/>
      <c r="S92" s="255"/>
      <c r="T92" s="255"/>
      <c r="U92" s="255"/>
      <c r="V92" s="255"/>
      <c r="W92" s="256"/>
      <c r="X92" s="82"/>
      <c r="Y92" s="83"/>
      <c r="Z92" s="84"/>
      <c r="AA92" s="20"/>
      <c r="AB92" s="20"/>
      <c r="AC92" s="20"/>
      <c r="AD92" s="20"/>
      <c r="AE92" s="20"/>
      <c r="AF92" s="20"/>
      <c r="AG92" s="20"/>
      <c r="AH92" s="20"/>
      <c r="AI92" s="20"/>
      <c r="AJ92" s="20"/>
      <c r="AK92" s="20"/>
      <c r="AL92" s="20"/>
      <c r="AM92" s="20"/>
      <c r="AN92" s="20"/>
    </row>
    <row r="93" spans="1:40" s="30" customFormat="1" ht="25.5" customHeight="1">
      <c r="A93" s="19" t="e">
        <f t="shared" si="2"/>
        <v>#REF!</v>
      </c>
      <c r="B93" s="19">
        <f t="shared" si="3"/>
        <v>28</v>
      </c>
      <c r="C93" s="19"/>
      <c r="D93" s="19"/>
      <c r="E93" s="19"/>
      <c r="F93" s="19"/>
      <c r="G93" s="19"/>
      <c r="H93" s="34"/>
      <c r="I93" s="23"/>
      <c r="J93" s="253" t="s">
        <v>162</v>
      </c>
      <c r="K93" s="254"/>
      <c r="L93" s="254"/>
      <c r="M93" s="254"/>
      <c r="N93" s="254"/>
      <c r="O93" s="254"/>
      <c r="P93" s="255"/>
      <c r="Q93" s="255"/>
      <c r="R93" s="255"/>
      <c r="S93" s="255"/>
      <c r="T93" s="255"/>
      <c r="U93" s="255"/>
      <c r="V93" s="255"/>
      <c r="W93" s="256"/>
      <c r="X93" s="82"/>
      <c r="Y93" s="83"/>
      <c r="Z93" s="84"/>
      <c r="AA93" s="20"/>
      <c r="AB93" s="20"/>
      <c r="AC93" s="20"/>
      <c r="AD93" s="20"/>
      <c r="AE93" s="20"/>
      <c r="AF93" s="20"/>
      <c r="AG93" s="20"/>
      <c r="AH93" s="20"/>
      <c r="AI93" s="20"/>
      <c r="AJ93" s="20"/>
      <c r="AK93" s="20"/>
      <c r="AL93" s="20"/>
      <c r="AM93" s="20"/>
      <c r="AN93" s="20"/>
    </row>
    <row r="94" spans="1:40" s="30" customFormat="1" ht="25.5" customHeight="1" thickBot="1">
      <c r="A94" s="19" t="e">
        <f t="shared" si="2"/>
        <v>#REF!</v>
      </c>
      <c r="B94" s="19">
        <f t="shared" si="3"/>
        <v>29</v>
      </c>
      <c r="C94" s="19"/>
      <c r="D94" s="19"/>
      <c r="E94" s="19"/>
      <c r="F94" s="19"/>
      <c r="G94" s="19"/>
      <c r="H94" s="45"/>
      <c r="I94" s="46"/>
      <c r="J94" s="288" t="s">
        <v>163</v>
      </c>
      <c r="K94" s="289"/>
      <c r="L94" s="289"/>
      <c r="M94" s="289"/>
      <c r="N94" s="289"/>
      <c r="O94" s="289"/>
      <c r="P94" s="290"/>
      <c r="Q94" s="290"/>
      <c r="R94" s="290"/>
      <c r="S94" s="290"/>
      <c r="T94" s="290"/>
      <c r="U94" s="290"/>
      <c r="V94" s="290"/>
      <c r="W94" s="291"/>
      <c r="X94" s="112"/>
      <c r="Y94" s="113"/>
      <c r="Z94" s="114"/>
      <c r="AA94" s="20"/>
      <c r="AB94" s="20"/>
      <c r="AC94" s="20"/>
      <c r="AD94" s="20"/>
      <c r="AE94" s="20"/>
      <c r="AF94" s="20"/>
      <c r="AG94" s="20"/>
      <c r="AH94" s="20"/>
      <c r="AI94" s="20"/>
      <c r="AJ94" s="20"/>
      <c r="AK94" s="20"/>
      <c r="AL94" s="20"/>
      <c r="AM94" s="20"/>
      <c r="AN94" s="20"/>
    </row>
    <row r="95" spans="1:40" ht="24" customHeight="1" thickBot="1">
      <c r="A95" s="19"/>
      <c r="B95" s="19"/>
      <c r="C95" s="19"/>
      <c r="D95" s="19"/>
      <c r="E95" s="19"/>
      <c r="F95" s="19"/>
      <c r="G95" s="19"/>
      <c r="H95" s="26" t="s">
        <v>331</v>
      </c>
      <c r="I95" s="26">
        <f>COUNTA(J66:J94)</f>
        <v>29</v>
      </c>
      <c r="J95" s="230" t="s">
        <v>332</v>
      </c>
      <c r="K95" s="231"/>
      <c r="L95" s="231"/>
      <c r="M95" s="231"/>
      <c r="N95" s="231"/>
      <c r="O95" s="231"/>
      <c r="P95" s="231"/>
      <c r="Q95" s="232"/>
      <c r="R95" s="232"/>
      <c r="S95" s="232"/>
      <c r="T95" s="232"/>
      <c r="U95" s="232"/>
      <c r="V95" s="232"/>
      <c r="W95" s="233"/>
      <c r="X95" s="147">
        <f>SUM(X66:X94)/($I95*5)</f>
        <v>0</v>
      </c>
      <c r="Y95" s="148">
        <f>SUM(Y66:Y94)/($I95*5)</f>
        <v>0</v>
      </c>
      <c r="Z95" s="149">
        <f>SUM(Z66:Z94)/($I95*5)</f>
        <v>0</v>
      </c>
    </row>
    <row r="96" spans="1:40" s="30" customFormat="1" ht="20.25" customHeight="1">
      <c r="A96" s="19"/>
      <c r="B96" s="19"/>
      <c r="C96" s="19"/>
      <c r="D96" s="19"/>
      <c r="E96" s="19"/>
      <c r="F96" s="19"/>
      <c r="G96" s="19"/>
      <c r="H96" s="36"/>
      <c r="J96" s="4"/>
      <c r="K96" s="4"/>
      <c r="L96" s="4"/>
      <c r="M96" s="4"/>
      <c r="N96" s="4"/>
      <c r="O96" s="4"/>
      <c r="P96" s="4"/>
      <c r="Q96" s="4"/>
      <c r="R96" s="4"/>
      <c r="S96" s="4"/>
      <c r="T96" s="4"/>
      <c r="U96" s="4"/>
      <c r="V96" s="4"/>
      <c r="W96" s="4"/>
      <c r="X96" s="40"/>
      <c r="Y96" s="40"/>
      <c r="Z96" s="41"/>
      <c r="AA96" s="20"/>
      <c r="AB96" s="20"/>
      <c r="AC96" s="20"/>
      <c r="AD96" s="20"/>
      <c r="AE96" s="20"/>
      <c r="AF96" s="20"/>
      <c r="AG96" s="20"/>
      <c r="AH96" s="20"/>
      <c r="AI96" s="20"/>
      <c r="AJ96" s="20"/>
      <c r="AK96" s="20"/>
      <c r="AL96" s="20"/>
      <c r="AM96" s="20"/>
      <c r="AN96" s="20"/>
    </row>
    <row r="97" spans="1:40" ht="19.5" customHeight="1">
      <c r="A97" s="19"/>
      <c r="B97" s="19"/>
      <c r="C97" s="19"/>
      <c r="D97" s="19"/>
      <c r="E97" s="19"/>
      <c r="F97" s="19"/>
      <c r="G97" s="19"/>
      <c r="H97" s="165" t="s">
        <v>100</v>
      </c>
      <c r="I97" s="5"/>
      <c r="J97" s="9"/>
      <c r="K97" s="9"/>
      <c r="L97" s="9"/>
      <c r="M97" s="9"/>
      <c r="N97" s="9"/>
      <c r="O97" s="9"/>
      <c r="P97" s="9"/>
      <c r="Q97" s="10"/>
      <c r="R97" s="2"/>
      <c r="S97" s="2"/>
      <c r="T97" s="2"/>
      <c r="U97" s="2"/>
      <c r="V97" s="2"/>
      <c r="W97" s="2"/>
      <c r="X97" s="48"/>
      <c r="Y97" s="48"/>
      <c r="Z97" s="48"/>
      <c r="AJ97" s="4"/>
    </row>
    <row r="98" spans="1:40" ht="19.5" customHeight="1">
      <c r="A98" s="19"/>
      <c r="B98" s="19"/>
      <c r="C98" s="19"/>
      <c r="D98" s="19"/>
      <c r="E98" s="19"/>
      <c r="F98" s="19"/>
      <c r="G98" s="19"/>
      <c r="H98" s="1" t="s">
        <v>440</v>
      </c>
      <c r="I98" s="8"/>
      <c r="J98" s="3" t="s">
        <v>31</v>
      </c>
      <c r="K98" s="10"/>
      <c r="L98" s="10"/>
      <c r="M98" s="10"/>
      <c r="N98" s="10"/>
      <c r="O98" s="10"/>
      <c r="R98" s="10"/>
      <c r="S98" s="10"/>
      <c r="T98" s="10"/>
      <c r="U98" s="10"/>
      <c r="V98" s="10"/>
      <c r="W98" s="10"/>
      <c r="X98" s="47"/>
      <c r="Y98" s="47"/>
      <c r="Z98" s="47"/>
      <c r="AJ98" s="4"/>
    </row>
    <row r="99" spans="1:40" ht="19.5" customHeight="1">
      <c r="A99" s="19"/>
      <c r="B99" s="19"/>
      <c r="C99" s="19"/>
      <c r="D99" s="19"/>
      <c r="E99" s="19"/>
      <c r="F99" s="19"/>
      <c r="G99" s="19"/>
      <c r="H99" s="144" t="s">
        <v>439</v>
      </c>
      <c r="I99" s="47" t="s">
        <v>441</v>
      </c>
      <c r="K99" s="10"/>
      <c r="L99" s="10"/>
      <c r="M99" s="10"/>
      <c r="N99" s="10"/>
      <c r="O99" s="10"/>
      <c r="P99" s="10"/>
      <c r="Q99" s="10"/>
      <c r="R99" s="10"/>
      <c r="S99" s="10"/>
      <c r="T99" s="10"/>
      <c r="U99" s="10"/>
      <c r="V99" s="10"/>
      <c r="W99" s="10"/>
      <c r="X99" s="47"/>
      <c r="Y99" s="47"/>
      <c r="Z99" s="47"/>
      <c r="AJ99" s="4"/>
    </row>
    <row r="100" spans="1:40" ht="19.5" customHeight="1">
      <c r="A100" s="19"/>
      <c r="B100" s="19"/>
      <c r="C100" s="19"/>
      <c r="D100" s="19"/>
      <c r="E100" s="19"/>
      <c r="F100" s="19"/>
      <c r="G100" s="19"/>
      <c r="H100" s="19"/>
      <c r="I100" s="47" t="s">
        <v>442</v>
      </c>
      <c r="K100" s="10"/>
      <c r="L100" s="10"/>
      <c r="M100" s="10"/>
      <c r="N100" s="10"/>
      <c r="O100" s="10"/>
      <c r="P100" s="10"/>
      <c r="Q100" s="10"/>
      <c r="R100" s="10"/>
      <c r="S100" s="10"/>
      <c r="T100" s="10"/>
      <c r="U100" s="10"/>
      <c r="V100" s="10"/>
      <c r="W100" s="10"/>
      <c r="X100" s="47"/>
      <c r="Y100" s="47"/>
      <c r="Z100" s="47"/>
      <c r="AJ100" s="4"/>
    </row>
    <row r="101" spans="1:40" ht="19.5" customHeight="1">
      <c r="A101" s="19"/>
      <c r="B101" s="19"/>
      <c r="C101" s="19"/>
      <c r="D101" s="19"/>
      <c r="E101" s="19"/>
      <c r="F101" s="19"/>
      <c r="G101" s="19"/>
      <c r="H101" s="167"/>
      <c r="I101" s="47" t="s">
        <v>101</v>
      </c>
      <c r="K101" s="10"/>
      <c r="L101" s="10"/>
      <c r="M101" s="10"/>
      <c r="N101" s="10"/>
      <c r="O101" s="10"/>
      <c r="P101" s="10"/>
      <c r="Q101" s="10"/>
      <c r="R101" s="10"/>
      <c r="S101" s="10"/>
      <c r="T101" s="10"/>
      <c r="U101" s="10"/>
      <c r="V101" s="10"/>
      <c r="W101" s="10"/>
      <c r="X101" s="47"/>
      <c r="Y101" s="47"/>
      <c r="Z101" s="47"/>
      <c r="AJ101" s="4"/>
    </row>
    <row r="102" spans="1:40" ht="19.5" customHeight="1">
      <c r="A102" s="19"/>
      <c r="B102" s="19"/>
      <c r="C102" s="19"/>
      <c r="D102" s="19"/>
      <c r="E102" s="19"/>
      <c r="F102" s="19"/>
      <c r="G102" s="19"/>
      <c r="I102" s="47" t="s">
        <v>102</v>
      </c>
      <c r="K102" s="10"/>
      <c r="L102" s="10"/>
      <c r="M102" s="10"/>
      <c r="N102" s="10"/>
      <c r="O102" s="10"/>
      <c r="P102" s="10"/>
      <c r="Q102" s="10"/>
      <c r="R102" s="10"/>
      <c r="S102" s="10"/>
      <c r="T102" s="10"/>
      <c r="U102" s="10"/>
      <c r="V102" s="10"/>
      <c r="W102" s="10"/>
      <c r="X102" s="47"/>
      <c r="Y102" s="47"/>
      <c r="Z102" s="47"/>
      <c r="AJ102" s="4"/>
    </row>
    <row r="103" spans="1:40" ht="19.5" customHeight="1">
      <c r="A103" s="19"/>
      <c r="B103" s="19"/>
      <c r="C103" s="19"/>
      <c r="D103" s="19"/>
      <c r="E103" s="19"/>
      <c r="F103" s="19"/>
      <c r="G103" s="19"/>
      <c r="H103" s="31"/>
      <c r="I103" s="47" t="s">
        <v>404</v>
      </c>
      <c r="K103" s="2"/>
      <c r="L103" s="2"/>
      <c r="M103" s="2"/>
      <c r="N103" s="2"/>
      <c r="O103" s="2"/>
      <c r="P103" s="2"/>
      <c r="Q103" s="2"/>
      <c r="R103" s="2"/>
      <c r="S103" s="2"/>
      <c r="T103" s="2"/>
      <c r="U103" s="2"/>
      <c r="V103" s="2"/>
      <c r="W103" s="2"/>
      <c r="X103" s="48"/>
      <c r="Y103" s="48"/>
      <c r="Z103" s="48"/>
      <c r="AJ103" s="4"/>
    </row>
    <row r="104" spans="1:40" ht="19.5" customHeight="1">
      <c r="A104" s="19"/>
      <c r="B104" s="19"/>
      <c r="C104" s="19"/>
      <c r="D104" s="19"/>
      <c r="E104" s="19"/>
      <c r="F104" s="19"/>
      <c r="G104" s="19"/>
      <c r="I104" s="47" t="s">
        <v>103</v>
      </c>
      <c r="K104" s="2"/>
      <c r="L104" s="2"/>
      <c r="M104" s="2"/>
      <c r="N104" s="2"/>
      <c r="O104" s="2"/>
      <c r="P104" s="2"/>
      <c r="Q104" s="2"/>
      <c r="R104" s="2"/>
      <c r="S104" s="2"/>
      <c r="T104" s="2"/>
      <c r="U104" s="2"/>
      <c r="V104" s="2"/>
      <c r="X104" s="49"/>
      <c r="Y104" s="49"/>
      <c r="Z104" s="50"/>
      <c r="AJ104" s="4"/>
      <c r="AK104" s="4"/>
      <c r="AL104" s="4"/>
      <c r="AM104" s="4"/>
      <c r="AN104" s="4"/>
    </row>
    <row r="105" spans="1:40" ht="7.5" customHeight="1" thickBot="1">
      <c r="H105" s="11"/>
      <c r="I105" s="11"/>
      <c r="J105" s="12"/>
      <c r="K105" s="12"/>
      <c r="L105" s="12"/>
      <c r="M105" s="12"/>
      <c r="N105" s="12"/>
      <c r="O105" s="12"/>
      <c r="P105" s="12"/>
      <c r="Q105" s="12"/>
      <c r="R105" s="12"/>
      <c r="S105" s="12"/>
      <c r="T105" s="12"/>
      <c r="U105" s="12"/>
      <c r="V105" s="12"/>
      <c r="W105" s="12"/>
      <c r="X105" s="12"/>
      <c r="Y105" s="12"/>
    </row>
    <row r="106" spans="1:40" s="13" customFormat="1" ht="11.25" customHeight="1">
      <c r="H106" s="14"/>
      <c r="I106" s="234" t="s">
        <v>138</v>
      </c>
      <c r="J106" s="237" t="str">
        <f>+$J$8</f>
        <v>評価の視点 　評価【５:できた　４:ほぼできた　３:少しできた　２:不十分　１:できない　０:未経験】</v>
      </c>
      <c r="K106" s="238"/>
      <c r="L106" s="238"/>
      <c r="M106" s="238"/>
      <c r="N106" s="238"/>
      <c r="O106" s="238"/>
      <c r="P106" s="238"/>
      <c r="Q106" s="238"/>
      <c r="R106" s="238"/>
      <c r="S106" s="238"/>
      <c r="T106" s="238"/>
      <c r="U106" s="238"/>
      <c r="V106" s="238"/>
      <c r="W106" s="239"/>
      <c r="X106" s="246" t="s">
        <v>326</v>
      </c>
      <c r="Y106" s="247"/>
      <c r="Z106" s="248"/>
      <c r="AA106" s="4"/>
      <c r="AB106" s="4"/>
      <c r="AC106" s="4"/>
      <c r="AD106" s="4"/>
      <c r="AE106" s="4"/>
      <c r="AF106" s="4"/>
      <c r="AG106" s="4"/>
      <c r="AH106" s="4"/>
      <c r="AI106" s="4"/>
    </row>
    <row r="107" spans="1:40" s="13" customFormat="1" ht="11.25" customHeight="1">
      <c r="H107" s="15"/>
      <c r="I107" s="235"/>
      <c r="J107" s="240"/>
      <c r="K107" s="241"/>
      <c r="L107" s="241"/>
      <c r="M107" s="241"/>
      <c r="N107" s="241"/>
      <c r="O107" s="241"/>
      <c r="P107" s="241"/>
      <c r="Q107" s="241"/>
      <c r="R107" s="241"/>
      <c r="S107" s="241"/>
      <c r="T107" s="241"/>
      <c r="U107" s="241"/>
      <c r="V107" s="241"/>
      <c r="W107" s="242"/>
      <c r="X107" s="16" t="s">
        <v>328</v>
      </c>
      <c r="Y107" s="17" t="s">
        <v>329</v>
      </c>
      <c r="Z107" s="18" t="s">
        <v>330</v>
      </c>
      <c r="AA107" s="4"/>
      <c r="AB107" s="4"/>
      <c r="AC107" s="4"/>
      <c r="AD107" s="4"/>
      <c r="AE107" s="4"/>
      <c r="AF107" s="4"/>
      <c r="AG107" s="4"/>
      <c r="AH107" s="4"/>
      <c r="AI107" s="4"/>
    </row>
    <row r="108" spans="1:40" s="13" customFormat="1" ht="11.25" customHeight="1" thickBot="1">
      <c r="H108" s="15"/>
      <c r="I108" s="236"/>
      <c r="J108" s="243"/>
      <c r="K108" s="244"/>
      <c r="L108" s="244"/>
      <c r="M108" s="244"/>
      <c r="N108" s="244"/>
      <c r="O108" s="244"/>
      <c r="P108" s="244"/>
      <c r="Q108" s="244"/>
      <c r="R108" s="244"/>
      <c r="S108" s="244"/>
      <c r="T108" s="244"/>
      <c r="U108" s="244"/>
      <c r="V108" s="244"/>
      <c r="W108" s="245"/>
      <c r="X108" s="150" t="str">
        <f>+X$10</f>
        <v>　月　日</v>
      </c>
      <c r="Y108" s="156" t="str">
        <f>+Y$10</f>
        <v>　月　日</v>
      </c>
      <c r="Z108" s="157" t="str">
        <f>+Z$10</f>
        <v>　月　日</v>
      </c>
      <c r="AA108" s="4"/>
      <c r="AB108" s="4"/>
      <c r="AC108" s="4"/>
      <c r="AD108" s="4"/>
      <c r="AE108" s="4"/>
      <c r="AF108" s="4"/>
      <c r="AG108" s="4"/>
      <c r="AH108" s="4"/>
      <c r="AI108" s="4"/>
    </row>
    <row r="109" spans="1:40" s="19" customFormat="1" ht="33.75" customHeight="1">
      <c r="A109" s="19" t="e">
        <f>+A94+1</f>
        <v>#REF!</v>
      </c>
      <c r="B109" s="19">
        <f>1+B106</f>
        <v>1</v>
      </c>
      <c r="H109" s="292" t="s">
        <v>4</v>
      </c>
      <c r="I109" s="51" t="s">
        <v>133</v>
      </c>
      <c r="J109" s="293" t="s">
        <v>221</v>
      </c>
      <c r="K109" s="294"/>
      <c r="L109" s="294"/>
      <c r="M109" s="294"/>
      <c r="N109" s="294"/>
      <c r="O109" s="294"/>
      <c r="P109" s="295"/>
      <c r="Q109" s="295"/>
      <c r="R109" s="295"/>
      <c r="S109" s="295"/>
      <c r="T109" s="295"/>
      <c r="U109" s="295"/>
      <c r="V109" s="295"/>
      <c r="W109" s="295"/>
      <c r="X109" s="77"/>
      <c r="Y109" s="78"/>
      <c r="Z109" s="79"/>
      <c r="AA109" s="20"/>
      <c r="AB109" s="20"/>
      <c r="AC109" s="20"/>
      <c r="AD109" s="20"/>
      <c r="AE109" s="20"/>
      <c r="AF109" s="20"/>
      <c r="AG109" s="20"/>
      <c r="AH109" s="20"/>
      <c r="AI109" s="20"/>
      <c r="AJ109" s="20"/>
      <c r="AK109" s="20"/>
      <c r="AL109" s="20"/>
      <c r="AM109" s="20"/>
      <c r="AN109" s="20"/>
    </row>
    <row r="110" spans="1:40" s="19" customFormat="1" ht="27" customHeight="1">
      <c r="A110" s="19" t="e">
        <f t="shared" si="2"/>
        <v>#REF!</v>
      </c>
      <c r="B110" s="19">
        <f t="shared" si="3"/>
        <v>2</v>
      </c>
      <c r="H110" s="286"/>
      <c r="I110" s="23"/>
      <c r="J110" s="285" t="s">
        <v>408</v>
      </c>
      <c r="K110" s="285"/>
      <c r="L110" s="285"/>
      <c r="M110" s="285"/>
      <c r="N110" s="285"/>
      <c r="O110" s="285"/>
      <c r="P110" s="285"/>
      <c r="Q110" s="285"/>
      <c r="R110" s="285"/>
      <c r="S110" s="285"/>
      <c r="T110" s="285"/>
      <c r="U110" s="285"/>
      <c r="V110" s="285"/>
      <c r="W110" s="285"/>
      <c r="X110" s="208"/>
      <c r="Y110" s="210"/>
      <c r="Z110" s="212"/>
      <c r="AA110" s="20"/>
      <c r="AB110" s="20"/>
      <c r="AC110" s="20"/>
      <c r="AD110" s="20"/>
      <c r="AE110" s="20"/>
      <c r="AF110" s="20"/>
      <c r="AG110" s="20"/>
      <c r="AH110" s="20"/>
      <c r="AI110" s="20"/>
      <c r="AJ110" s="20"/>
      <c r="AK110" s="20"/>
      <c r="AL110" s="20"/>
      <c r="AM110" s="20"/>
      <c r="AN110" s="20"/>
    </row>
    <row r="111" spans="1:40" s="19" customFormat="1" ht="30.75" customHeight="1">
      <c r="A111" s="19" t="e">
        <f>1+#REF!</f>
        <v>#REF!</v>
      </c>
      <c r="B111" s="19" t="e">
        <f>1+#REF!</f>
        <v>#REF!</v>
      </c>
      <c r="H111" s="52"/>
      <c r="I111" s="23"/>
      <c r="J111" s="272" t="s">
        <v>409</v>
      </c>
      <c r="K111" s="272"/>
      <c r="L111" s="272"/>
      <c r="M111" s="272"/>
      <c r="N111" s="272"/>
      <c r="O111" s="272"/>
      <c r="P111" s="272"/>
      <c r="Q111" s="272"/>
      <c r="R111" s="272"/>
      <c r="S111" s="272"/>
      <c r="T111" s="272"/>
      <c r="U111" s="272"/>
      <c r="V111" s="272"/>
      <c r="W111" s="272"/>
      <c r="X111" s="82"/>
      <c r="Y111" s="83"/>
      <c r="Z111" s="84"/>
      <c r="AA111" s="20"/>
      <c r="AB111" s="20"/>
      <c r="AC111" s="20"/>
      <c r="AD111" s="20"/>
      <c r="AE111" s="20"/>
      <c r="AF111" s="20"/>
      <c r="AG111" s="20"/>
      <c r="AH111" s="20"/>
      <c r="AI111" s="20"/>
      <c r="AJ111" s="20"/>
      <c r="AK111" s="20"/>
      <c r="AL111" s="20"/>
      <c r="AM111" s="20"/>
      <c r="AN111" s="20"/>
    </row>
    <row r="112" spans="1:40" s="19" customFormat="1" ht="27" customHeight="1">
      <c r="A112" s="19" t="e">
        <f t="shared" si="2"/>
        <v>#REF!</v>
      </c>
      <c r="B112" s="19" t="e">
        <f t="shared" si="3"/>
        <v>#REF!</v>
      </c>
      <c r="H112" s="286" t="s">
        <v>31</v>
      </c>
      <c r="I112" s="23"/>
      <c r="J112" s="287" t="s">
        <v>431</v>
      </c>
      <c r="K112" s="285"/>
      <c r="L112" s="285"/>
      <c r="M112" s="285"/>
      <c r="N112" s="285"/>
      <c r="O112" s="285"/>
      <c r="P112" s="285"/>
      <c r="Q112" s="285"/>
      <c r="R112" s="285"/>
      <c r="S112" s="285"/>
      <c r="T112" s="285"/>
      <c r="U112" s="285"/>
      <c r="V112" s="285"/>
      <c r="W112" s="285"/>
      <c r="X112" s="228"/>
      <c r="Y112" s="220"/>
      <c r="Z112" s="222"/>
      <c r="AA112" s="20"/>
      <c r="AB112" s="20"/>
      <c r="AC112" s="20"/>
      <c r="AD112" s="20"/>
      <c r="AE112" s="20"/>
      <c r="AF112" s="20"/>
      <c r="AG112" s="20"/>
      <c r="AH112" s="20"/>
      <c r="AI112" s="20"/>
      <c r="AJ112" s="20"/>
      <c r="AK112" s="20"/>
      <c r="AL112" s="20"/>
      <c r="AM112" s="20"/>
      <c r="AN112" s="20"/>
    </row>
    <row r="113" spans="1:40" s="19" customFormat="1" ht="69.75" customHeight="1">
      <c r="H113" s="286"/>
      <c r="I113" s="53"/>
      <c r="J113" s="182"/>
      <c r="K113" s="183" t="s">
        <v>432</v>
      </c>
      <c r="L113" s="227" t="s">
        <v>434</v>
      </c>
      <c r="M113" s="227"/>
      <c r="N113" s="227"/>
      <c r="O113" s="227"/>
      <c r="P113" s="227" t="s">
        <v>455</v>
      </c>
      <c r="Q113" s="227"/>
      <c r="R113" s="227"/>
      <c r="S113" s="227"/>
      <c r="T113" s="227" t="s">
        <v>433</v>
      </c>
      <c r="U113" s="227"/>
      <c r="V113" s="227"/>
      <c r="W113" s="227"/>
      <c r="X113" s="229"/>
      <c r="Y113" s="221"/>
      <c r="Z113" s="223"/>
      <c r="AA113" s="20"/>
      <c r="AB113" s="20"/>
      <c r="AC113" s="226"/>
      <c r="AD113" s="226"/>
      <c r="AE113" s="226"/>
      <c r="AF113" s="226"/>
      <c r="AG113" s="226"/>
      <c r="AH113" s="226"/>
      <c r="AI113" s="226"/>
      <c r="AJ113" s="226"/>
      <c r="AK113" s="226"/>
      <c r="AL113" s="226"/>
      <c r="AM113" s="226"/>
      <c r="AN113" s="226"/>
    </row>
    <row r="114" spans="1:40" s="19" customFormat="1" ht="21.75" customHeight="1">
      <c r="A114" s="19" t="e">
        <f>+A112+1</f>
        <v>#REF!</v>
      </c>
      <c r="B114" s="19" t="e">
        <f>+B112+1</f>
        <v>#REF!</v>
      </c>
      <c r="H114" s="54"/>
      <c r="I114" s="23"/>
      <c r="J114" s="287" t="s">
        <v>222</v>
      </c>
      <c r="K114" s="285"/>
      <c r="L114" s="285"/>
      <c r="M114" s="285"/>
      <c r="N114" s="285"/>
      <c r="O114" s="285"/>
      <c r="P114" s="285"/>
      <c r="Q114" s="285"/>
      <c r="R114" s="285"/>
      <c r="S114" s="285"/>
      <c r="T114" s="285"/>
      <c r="U114" s="285"/>
      <c r="V114" s="285"/>
      <c r="W114" s="285"/>
      <c r="X114" s="228"/>
      <c r="Y114" s="220"/>
      <c r="Z114" s="222"/>
      <c r="AA114" s="20"/>
      <c r="AB114" s="20"/>
      <c r="AC114" s="20"/>
      <c r="AD114" s="20"/>
      <c r="AE114" s="20"/>
      <c r="AF114" s="20"/>
      <c r="AG114" s="20"/>
      <c r="AH114" s="20"/>
      <c r="AI114" s="20"/>
      <c r="AJ114" s="20"/>
      <c r="AK114" s="20"/>
      <c r="AL114" s="20"/>
      <c r="AM114" s="20"/>
      <c r="AN114" s="20"/>
    </row>
    <row r="115" spans="1:40" s="19" customFormat="1" ht="21.75" customHeight="1">
      <c r="H115" s="54"/>
      <c r="I115" s="23"/>
      <c r="J115" s="184"/>
      <c r="K115" s="224" t="s">
        <v>435</v>
      </c>
      <c r="L115" s="224"/>
      <c r="M115" s="224"/>
      <c r="N115" s="224"/>
      <c r="O115" s="224"/>
      <c r="P115" s="224"/>
      <c r="Q115" s="185"/>
      <c r="R115" s="185"/>
      <c r="S115" s="185"/>
      <c r="T115" s="185"/>
      <c r="U115" s="185"/>
      <c r="V115" s="185"/>
      <c r="W115" s="185"/>
      <c r="X115" s="229"/>
      <c r="Y115" s="221"/>
      <c r="Z115" s="223"/>
      <c r="AA115" s="20"/>
      <c r="AB115" s="20"/>
      <c r="AC115" s="20"/>
      <c r="AD115" s="20"/>
      <c r="AE115" s="20"/>
      <c r="AF115" s="20"/>
      <c r="AG115" s="20"/>
      <c r="AH115" s="20"/>
      <c r="AI115" s="20"/>
      <c r="AJ115" s="20"/>
      <c r="AK115" s="20"/>
      <c r="AL115" s="20"/>
      <c r="AM115" s="20"/>
      <c r="AN115" s="20"/>
    </row>
    <row r="116" spans="1:40" s="19" customFormat="1" ht="33" customHeight="1">
      <c r="A116" s="19" t="e">
        <f>+A114+1</f>
        <v>#REF!</v>
      </c>
      <c r="B116" s="19" t="e">
        <f>+B114+1</f>
        <v>#REF!</v>
      </c>
      <c r="H116" s="54"/>
      <c r="I116" s="43"/>
      <c r="J116" s="272" t="s">
        <v>223</v>
      </c>
      <c r="K116" s="272"/>
      <c r="L116" s="272"/>
      <c r="M116" s="272"/>
      <c r="N116" s="272"/>
      <c r="O116" s="272"/>
      <c r="P116" s="272"/>
      <c r="Q116" s="272"/>
      <c r="R116" s="272"/>
      <c r="S116" s="272"/>
      <c r="T116" s="272"/>
      <c r="U116" s="272"/>
      <c r="V116" s="272"/>
      <c r="W116" s="272"/>
      <c r="X116" s="82"/>
      <c r="Y116" s="83"/>
      <c r="Z116" s="84"/>
      <c r="AA116" s="20"/>
      <c r="AB116" s="20"/>
      <c r="AC116" s="20"/>
      <c r="AD116" s="20"/>
      <c r="AE116" s="20"/>
      <c r="AF116" s="20"/>
      <c r="AG116" s="20"/>
      <c r="AH116" s="20"/>
      <c r="AI116" s="20"/>
      <c r="AJ116" s="20"/>
      <c r="AK116" s="20"/>
      <c r="AL116" s="20"/>
      <c r="AM116" s="20"/>
      <c r="AN116" s="20"/>
    </row>
    <row r="117" spans="1:40" s="19" customFormat="1" ht="33" customHeight="1">
      <c r="A117" s="19" t="e">
        <f t="shared" si="2"/>
        <v>#REF!</v>
      </c>
      <c r="B117" s="19" t="e">
        <f t="shared" si="3"/>
        <v>#REF!</v>
      </c>
      <c r="H117" s="54"/>
      <c r="I117" s="23" t="s">
        <v>135</v>
      </c>
      <c r="J117" s="272" t="s">
        <v>224</v>
      </c>
      <c r="K117" s="272"/>
      <c r="L117" s="272"/>
      <c r="M117" s="272"/>
      <c r="N117" s="272"/>
      <c r="O117" s="272"/>
      <c r="P117" s="272"/>
      <c r="Q117" s="272"/>
      <c r="R117" s="272"/>
      <c r="S117" s="272"/>
      <c r="T117" s="272"/>
      <c r="U117" s="272"/>
      <c r="V117" s="272"/>
      <c r="W117" s="272"/>
      <c r="X117" s="209"/>
      <c r="Y117" s="211"/>
      <c r="Z117" s="213"/>
      <c r="AA117" s="20"/>
      <c r="AB117" s="20"/>
      <c r="AC117" s="20"/>
      <c r="AD117" s="20"/>
      <c r="AE117" s="20"/>
      <c r="AF117" s="20"/>
      <c r="AG117" s="20"/>
      <c r="AH117" s="20"/>
      <c r="AI117" s="20"/>
      <c r="AJ117" s="20"/>
      <c r="AK117" s="20"/>
      <c r="AL117" s="20"/>
      <c r="AM117" s="20"/>
      <c r="AN117" s="20"/>
    </row>
    <row r="118" spans="1:40" s="19" customFormat="1" ht="27" customHeight="1">
      <c r="A118" s="19" t="e">
        <f t="shared" si="2"/>
        <v>#REF!</v>
      </c>
      <c r="B118" s="19" t="e">
        <f t="shared" si="3"/>
        <v>#REF!</v>
      </c>
      <c r="H118" s="52"/>
      <c r="I118" s="23"/>
      <c r="J118" s="272" t="s">
        <v>225</v>
      </c>
      <c r="K118" s="272"/>
      <c r="L118" s="272"/>
      <c r="M118" s="272"/>
      <c r="N118" s="272"/>
      <c r="O118" s="272"/>
      <c r="P118" s="272"/>
      <c r="Q118" s="272"/>
      <c r="R118" s="272"/>
      <c r="S118" s="272"/>
      <c r="T118" s="272"/>
      <c r="U118" s="272"/>
      <c r="V118" s="272"/>
      <c r="W118" s="272"/>
      <c r="X118" s="82"/>
      <c r="Y118" s="83"/>
      <c r="Z118" s="84"/>
      <c r="AA118" s="20"/>
      <c r="AB118" s="20"/>
      <c r="AC118" s="20"/>
      <c r="AD118" s="20"/>
      <c r="AE118" s="20"/>
      <c r="AF118" s="20"/>
      <c r="AG118" s="20"/>
      <c r="AH118" s="20"/>
      <c r="AI118" s="20"/>
      <c r="AJ118" s="20"/>
      <c r="AK118" s="20"/>
      <c r="AL118" s="20"/>
      <c r="AM118" s="20"/>
      <c r="AN118" s="20"/>
    </row>
    <row r="119" spans="1:40" s="19" customFormat="1" ht="27" customHeight="1">
      <c r="A119" s="19" t="e">
        <f t="shared" si="2"/>
        <v>#REF!</v>
      </c>
      <c r="B119" s="19" t="e">
        <f t="shared" si="3"/>
        <v>#REF!</v>
      </c>
      <c r="H119" s="54"/>
      <c r="I119" s="23"/>
      <c r="J119" s="253" t="s">
        <v>226</v>
      </c>
      <c r="K119" s="254"/>
      <c r="L119" s="254"/>
      <c r="M119" s="254"/>
      <c r="N119" s="254"/>
      <c r="O119" s="254"/>
      <c r="P119" s="255"/>
      <c r="Q119" s="255"/>
      <c r="R119" s="255"/>
      <c r="S119" s="255"/>
      <c r="T119" s="255"/>
      <c r="U119" s="255"/>
      <c r="V119" s="255"/>
      <c r="W119" s="255"/>
      <c r="X119" s="208"/>
      <c r="Y119" s="210"/>
      <c r="Z119" s="212"/>
      <c r="AA119" s="20"/>
      <c r="AB119" s="20"/>
      <c r="AC119" s="20"/>
      <c r="AD119" s="20"/>
      <c r="AE119" s="20"/>
      <c r="AF119" s="20"/>
      <c r="AG119" s="20"/>
      <c r="AH119" s="20"/>
      <c r="AI119" s="20"/>
      <c r="AJ119" s="20"/>
      <c r="AK119" s="20"/>
      <c r="AL119" s="20"/>
      <c r="AM119" s="20"/>
      <c r="AN119" s="20"/>
    </row>
    <row r="120" spans="1:40" s="19" customFormat="1" ht="27" customHeight="1">
      <c r="A120" s="19" t="e">
        <f t="shared" si="2"/>
        <v>#REF!</v>
      </c>
      <c r="B120" s="19" t="e">
        <f t="shared" si="3"/>
        <v>#REF!</v>
      </c>
      <c r="H120" s="54"/>
      <c r="I120" s="23"/>
      <c r="J120" s="270" t="s">
        <v>227</v>
      </c>
      <c r="K120" s="270"/>
      <c r="L120" s="270"/>
      <c r="M120" s="270"/>
      <c r="N120" s="270"/>
      <c r="O120" s="270"/>
      <c r="P120" s="270"/>
      <c r="Q120" s="270"/>
      <c r="R120" s="270"/>
      <c r="S120" s="270"/>
      <c r="T120" s="270"/>
      <c r="U120" s="270"/>
      <c r="V120" s="270"/>
      <c r="W120" s="270"/>
      <c r="X120" s="208"/>
      <c r="Y120" s="210"/>
      <c r="Z120" s="212"/>
      <c r="AA120" s="20"/>
      <c r="AB120" s="20"/>
      <c r="AC120" s="20"/>
      <c r="AD120" s="20"/>
      <c r="AE120" s="20"/>
      <c r="AF120" s="20"/>
      <c r="AG120" s="20"/>
      <c r="AH120" s="20"/>
      <c r="AI120" s="20"/>
      <c r="AJ120" s="20"/>
      <c r="AK120" s="20"/>
      <c r="AL120" s="20"/>
      <c r="AM120" s="20"/>
      <c r="AN120" s="20"/>
    </row>
    <row r="121" spans="1:40" s="4" customFormat="1" ht="27" customHeight="1">
      <c r="A121" s="19" t="e">
        <f t="shared" si="2"/>
        <v>#REF!</v>
      </c>
      <c r="B121" s="19" t="e">
        <f t="shared" si="3"/>
        <v>#REF!</v>
      </c>
      <c r="C121" s="19"/>
      <c r="D121" s="19"/>
      <c r="E121" s="19"/>
      <c r="F121" s="19"/>
      <c r="G121" s="19"/>
      <c r="H121" s="55"/>
      <c r="I121" s="57"/>
      <c r="J121" s="273" t="s">
        <v>228</v>
      </c>
      <c r="K121" s="274"/>
      <c r="L121" s="274"/>
      <c r="M121" s="274"/>
      <c r="N121" s="274"/>
      <c r="O121" s="274"/>
      <c r="P121" s="274"/>
      <c r="Q121" s="274"/>
      <c r="R121" s="274"/>
      <c r="S121" s="274"/>
      <c r="T121" s="274"/>
      <c r="U121" s="274"/>
      <c r="V121" s="274"/>
      <c r="W121" s="274"/>
      <c r="X121" s="82"/>
      <c r="Y121" s="83"/>
      <c r="Z121" s="84"/>
      <c r="AA121" s="20"/>
      <c r="AB121" s="20"/>
    </row>
    <row r="122" spans="1:40" s="19" customFormat="1" ht="27" customHeight="1">
      <c r="A122" s="19" t="e">
        <f>1+#REF!</f>
        <v>#REF!</v>
      </c>
      <c r="B122" s="19" t="e">
        <f>1+#REF!</f>
        <v>#REF!</v>
      </c>
      <c r="H122" s="54"/>
      <c r="I122" s="269" t="s">
        <v>137</v>
      </c>
      <c r="J122" s="272" t="s">
        <v>229</v>
      </c>
      <c r="K122" s="272"/>
      <c r="L122" s="272"/>
      <c r="M122" s="272"/>
      <c r="N122" s="272"/>
      <c r="O122" s="272"/>
      <c r="P122" s="272"/>
      <c r="Q122" s="272"/>
      <c r="R122" s="272"/>
      <c r="S122" s="272"/>
      <c r="T122" s="272"/>
      <c r="U122" s="272"/>
      <c r="V122" s="272"/>
      <c r="W122" s="272"/>
      <c r="X122" s="82"/>
      <c r="Y122" s="83"/>
      <c r="Z122" s="84"/>
      <c r="AA122" s="20"/>
      <c r="AB122" s="20"/>
      <c r="AC122" s="20"/>
      <c r="AD122" s="20"/>
      <c r="AE122" s="20"/>
      <c r="AF122" s="20"/>
      <c r="AG122" s="20"/>
      <c r="AH122" s="20"/>
      <c r="AI122" s="20"/>
      <c r="AJ122" s="20"/>
      <c r="AK122" s="20"/>
      <c r="AL122" s="20"/>
      <c r="AM122" s="20"/>
      <c r="AN122" s="20"/>
    </row>
    <row r="123" spans="1:40" s="19" customFormat="1" ht="24" customHeight="1">
      <c r="A123" s="19" t="e">
        <f t="shared" si="2"/>
        <v>#REF!</v>
      </c>
      <c r="B123" s="19" t="e">
        <f t="shared" si="3"/>
        <v>#REF!</v>
      </c>
      <c r="H123" s="54"/>
      <c r="I123" s="269"/>
      <c r="J123" s="272" t="s">
        <v>230</v>
      </c>
      <c r="K123" s="272"/>
      <c r="L123" s="272"/>
      <c r="M123" s="272"/>
      <c r="N123" s="272"/>
      <c r="O123" s="272"/>
      <c r="P123" s="272"/>
      <c r="Q123" s="272"/>
      <c r="R123" s="272"/>
      <c r="S123" s="272"/>
      <c r="T123" s="272"/>
      <c r="U123" s="272"/>
      <c r="V123" s="272"/>
      <c r="W123" s="272"/>
      <c r="X123" s="208"/>
      <c r="Y123" s="210"/>
      <c r="Z123" s="212"/>
      <c r="AA123" s="20"/>
      <c r="AB123" s="20"/>
      <c r="AC123" s="20"/>
      <c r="AD123" s="20"/>
      <c r="AE123" s="20"/>
      <c r="AF123" s="20"/>
      <c r="AG123" s="20"/>
      <c r="AH123" s="20"/>
      <c r="AI123" s="20"/>
      <c r="AJ123" s="20"/>
      <c r="AK123" s="20"/>
      <c r="AL123" s="20"/>
      <c r="AM123" s="20"/>
      <c r="AN123" s="20"/>
    </row>
    <row r="124" spans="1:40" s="19" customFormat="1" ht="24" customHeight="1">
      <c r="A124" s="19" t="e">
        <f t="shared" si="2"/>
        <v>#REF!</v>
      </c>
      <c r="B124" s="19" t="e">
        <f t="shared" si="3"/>
        <v>#REF!</v>
      </c>
      <c r="H124" s="54"/>
      <c r="I124" s="23"/>
      <c r="J124" s="285" t="s">
        <v>231</v>
      </c>
      <c r="K124" s="285"/>
      <c r="L124" s="285"/>
      <c r="M124" s="285"/>
      <c r="N124" s="285"/>
      <c r="O124" s="285"/>
      <c r="P124" s="285"/>
      <c r="Q124" s="285"/>
      <c r="R124" s="285"/>
      <c r="S124" s="285"/>
      <c r="T124" s="285"/>
      <c r="U124" s="285"/>
      <c r="V124" s="285"/>
      <c r="W124" s="285"/>
      <c r="X124" s="208"/>
      <c r="Y124" s="210"/>
      <c r="Z124" s="212"/>
      <c r="AA124" s="20"/>
      <c r="AB124" s="20"/>
      <c r="AC124" s="20"/>
      <c r="AD124" s="20"/>
      <c r="AE124" s="20"/>
      <c r="AF124" s="20"/>
      <c r="AG124" s="20"/>
      <c r="AH124" s="20"/>
      <c r="AI124" s="20"/>
      <c r="AJ124" s="20"/>
      <c r="AK124" s="20"/>
      <c r="AL124" s="20"/>
      <c r="AM124" s="20"/>
      <c r="AN124" s="20"/>
    </row>
    <row r="125" spans="1:40" s="19" customFormat="1" ht="24" customHeight="1">
      <c r="A125" s="19" t="e">
        <f t="shared" si="2"/>
        <v>#REF!</v>
      </c>
      <c r="B125" s="19" t="e">
        <f t="shared" si="3"/>
        <v>#REF!</v>
      </c>
      <c r="H125" s="54"/>
      <c r="I125" s="23"/>
      <c r="J125" s="285" t="s">
        <v>232</v>
      </c>
      <c r="K125" s="285"/>
      <c r="L125" s="285"/>
      <c r="M125" s="285"/>
      <c r="N125" s="285"/>
      <c r="O125" s="285"/>
      <c r="P125" s="285"/>
      <c r="Q125" s="285"/>
      <c r="R125" s="285"/>
      <c r="S125" s="285"/>
      <c r="T125" s="285"/>
      <c r="U125" s="285"/>
      <c r="V125" s="285"/>
      <c r="W125" s="285"/>
      <c r="X125" s="208"/>
      <c r="Y125" s="210"/>
      <c r="Z125" s="212"/>
      <c r="AA125" s="20"/>
      <c r="AB125" s="20"/>
      <c r="AC125" s="20"/>
      <c r="AD125" s="20"/>
      <c r="AE125" s="20"/>
      <c r="AF125" s="20"/>
      <c r="AG125" s="20"/>
      <c r="AH125" s="20"/>
      <c r="AI125" s="20"/>
      <c r="AJ125" s="20"/>
      <c r="AK125" s="20"/>
      <c r="AL125" s="20"/>
      <c r="AM125" s="20"/>
      <c r="AN125" s="20"/>
    </row>
    <row r="126" spans="1:40" s="19" customFormat="1" ht="24" customHeight="1">
      <c r="A126" s="19" t="e">
        <f t="shared" si="2"/>
        <v>#REF!</v>
      </c>
      <c r="B126" s="19" t="e">
        <f t="shared" si="3"/>
        <v>#REF!</v>
      </c>
      <c r="H126" s="54"/>
      <c r="I126" s="23"/>
      <c r="J126" s="272" t="s">
        <v>233</v>
      </c>
      <c r="K126" s="272"/>
      <c r="L126" s="272"/>
      <c r="M126" s="272"/>
      <c r="N126" s="272"/>
      <c r="O126" s="272"/>
      <c r="P126" s="272"/>
      <c r="Q126" s="272"/>
      <c r="R126" s="272"/>
      <c r="S126" s="272"/>
      <c r="T126" s="272"/>
      <c r="U126" s="272"/>
      <c r="V126" s="272"/>
      <c r="W126" s="272"/>
      <c r="X126" s="82"/>
      <c r="Y126" s="83"/>
      <c r="Z126" s="84"/>
      <c r="AA126" s="20"/>
      <c r="AB126" s="20"/>
      <c r="AC126" s="20"/>
      <c r="AD126" s="20"/>
      <c r="AE126" s="20"/>
      <c r="AF126" s="20"/>
      <c r="AG126" s="20"/>
      <c r="AH126" s="20"/>
      <c r="AI126" s="20"/>
      <c r="AJ126" s="20"/>
      <c r="AK126" s="20"/>
      <c r="AL126" s="20"/>
      <c r="AM126" s="20"/>
      <c r="AN126" s="20"/>
    </row>
    <row r="127" spans="1:40" s="19" customFormat="1" ht="24" customHeight="1">
      <c r="A127" s="19" t="e">
        <f t="shared" si="2"/>
        <v>#REF!</v>
      </c>
      <c r="B127" s="19" t="e">
        <f t="shared" si="3"/>
        <v>#REF!</v>
      </c>
      <c r="H127" s="54"/>
      <c r="I127" s="23"/>
      <c r="J127" s="270" t="s">
        <v>234</v>
      </c>
      <c r="K127" s="270"/>
      <c r="L127" s="270"/>
      <c r="M127" s="270"/>
      <c r="N127" s="270"/>
      <c r="O127" s="270"/>
      <c r="P127" s="270"/>
      <c r="Q127" s="270"/>
      <c r="R127" s="270"/>
      <c r="S127" s="270"/>
      <c r="T127" s="270"/>
      <c r="U127" s="270"/>
      <c r="V127" s="270"/>
      <c r="W127" s="270"/>
      <c r="X127" s="208"/>
      <c r="Y127" s="210"/>
      <c r="Z127" s="212"/>
      <c r="AA127" s="20"/>
      <c r="AB127" s="20"/>
      <c r="AC127" s="20"/>
      <c r="AD127" s="20"/>
      <c r="AE127" s="20"/>
      <c r="AF127" s="20"/>
      <c r="AG127" s="20"/>
      <c r="AH127" s="20"/>
      <c r="AI127" s="20"/>
      <c r="AJ127" s="20"/>
      <c r="AK127" s="20"/>
      <c r="AL127" s="20"/>
      <c r="AM127" s="20"/>
      <c r="AN127" s="20"/>
    </row>
    <row r="128" spans="1:40" s="4" customFormat="1" ht="24" customHeight="1">
      <c r="A128" s="19" t="e">
        <f t="shared" si="2"/>
        <v>#REF!</v>
      </c>
      <c r="B128" s="19" t="e">
        <f t="shared" si="3"/>
        <v>#REF!</v>
      </c>
      <c r="C128" s="19"/>
      <c r="D128" s="19"/>
      <c r="E128" s="19"/>
      <c r="F128" s="19"/>
      <c r="G128" s="19"/>
      <c r="H128" s="55"/>
      <c r="I128" s="56"/>
      <c r="J128" s="271" t="s">
        <v>235</v>
      </c>
      <c r="K128" s="272"/>
      <c r="L128" s="272"/>
      <c r="M128" s="272"/>
      <c r="N128" s="272"/>
      <c r="O128" s="272"/>
      <c r="P128" s="272"/>
      <c r="Q128" s="272"/>
      <c r="R128" s="272"/>
      <c r="S128" s="272"/>
      <c r="T128" s="272"/>
      <c r="U128" s="272"/>
      <c r="V128" s="272"/>
      <c r="W128" s="272"/>
      <c r="X128" s="82"/>
      <c r="Y128" s="83"/>
      <c r="Z128" s="84"/>
      <c r="AA128" s="20"/>
      <c r="AB128" s="20"/>
    </row>
    <row r="129" spans="1:40" s="4" customFormat="1" ht="24" customHeight="1">
      <c r="A129" s="19" t="e">
        <f t="shared" si="2"/>
        <v>#REF!</v>
      </c>
      <c r="B129" s="19" t="e">
        <f t="shared" si="3"/>
        <v>#REF!</v>
      </c>
      <c r="C129" s="19"/>
      <c r="D129" s="19"/>
      <c r="E129" s="19"/>
      <c r="F129" s="19"/>
      <c r="G129" s="19"/>
      <c r="H129" s="55"/>
      <c r="I129" s="56"/>
      <c r="J129" s="273" t="s">
        <v>236</v>
      </c>
      <c r="K129" s="274"/>
      <c r="L129" s="274"/>
      <c r="M129" s="274"/>
      <c r="N129" s="274"/>
      <c r="O129" s="274"/>
      <c r="P129" s="274"/>
      <c r="Q129" s="274"/>
      <c r="R129" s="274"/>
      <c r="S129" s="274"/>
      <c r="T129" s="274"/>
      <c r="U129" s="274"/>
      <c r="V129" s="274"/>
      <c r="W129" s="274"/>
      <c r="X129" s="82"/>
      <c r="Y129" s="83"/>
      <c r="Z129" s="84"/>
      <c r="AA129" s="20"/>
      <c r="AB129" s="20"/>
    </row>
    <row r="130" spans="1:40" s="4" customFormat="1" ht="24" customHeight="1" thickBot="1">
      <c r="A130" s="19" t="e">
        <f t="shared" si="2"/>
        <v>#REF!</v>
      </c>
      <c r="B130" s="19" t="e">
        <f t="shared" si="3"/>
        <v>#REF!</v>
      </c>
      <c r="C130" s="19"/>
      <c r="D130" s="19"/>
      <c r="E130" s="19"/>
      <c r="F130" s="19"/>
      <c r="G130" s="19"/>
      <c r="H130" s="58"/>
      <c r="I130" s="59"/>
      <c r="J130" s="275" t="s">
        <v>237</v>
      </c>
      <c r="K130" s="276"/>
      <c r="L130" s="276"/>
      <c r="M130" s="276"/>
      <c r="N130" s="276"/>
      <c r="O130" s="276"/>
      <c r="P130" s="276"/>
      <c r="Q130" s="276"/>
      <c r="R130" s="276"/>
      <c r="S130" s="276"/>
      <c r="T130" s="276"/>
      <c r="U130" s="276"/>
      <c r="V130" s="276"/>
      <c r="W130" s="276"/>
      <c r="X130" s="112"/>
      <c r="Y130" s="113"/>
      <c r="Z130" s="114"/>
      <c r="AA130" s="30"/>
      <c r="AB130" s="20"/>
    </row>
    <row r="131" spans="1:40" ht="24" customHeight="1" thickBot="1">
      <c r="A131" s="19"/>
      <c r="B131" s="19"/>
      <c r="C131" s="19"/>
      <c r="D131" s="19"/>
      <c r="E131" s="19"/>
      <c r="F131" s="19"/>
      <c r="G131" s="19"/>
      <c r="H131" s="26" t="s">
        <v>331</v>
      </c>
      <c r="I131" s="26">
        <f>COUNTA(J109:J130)</f>
        <v>20</v>
      </c>
      <c r="J131" s="230" t="s">
        <v>332</v>
      </c>
      <c r="K131" s="231"/>
      <c r="L131" s="231"/>
      <c r="M131" s="231"/>
      <c r="N131" s="231"/>
      <c r="O131" s="231"/>
      <c r="P131" s="231"/>
      <c r="Q131" s="232"/>
      <c r="R131" s="232"/>
      <c r="S131" s="232"/>
      <c r="T131" s="232"/>
      <c r="U131" s="232"/>
      <c r="V131" s="232"/>
      <c r="W131" s="233"/>
      <c r="X131" s="147">
        <f>SUM(X109:X130)/($I131*5)</f>
        <v>0</v>
      </c>
      <c r="Y131" s="148">
        <f>SUM(Y109:Y130)/($I131*5)</f>
        <v>0</v>
      </c>
      <c r="Z131" s="149">
        <f>SUM(Z109:Z130)/($I131*5)</f>
        <v>0</v>
      </c>
    </row>
    <row r="132" spans="1:40" s="19" customFormat="1" ht="22.5" customHeight="1">
      <c r="H132" s="5"/>
      <c r="J132" s="3"/>
      <c r="K132" s="3"/>
      <c r="L132" s="3"/>
      <c r="M132" s="3"/>
      <c r="N132" s="3"/>
      <c r="O132" s="3"/>
      <c r="P132" s="3"/>
      <c r="Q132" s="3"/>
      <c r="R132" s="3"/>
      <c r="S132" s="3"/>
      <c r="T132" s="3"/>
      <c r="U132" s="3"/>
      <c r="V132" s="3"/>
      <c r="W132" s="3"/>
      <c r="X132" s="49"/>
      <c r="Y132" s="49"/>
      <c r="Z132" s="50"/>
      <c r="AA132" s="20"/>
      <c r="AB132" s="20"/>
      <c r="AC132" s="20"/>
      <c r="AD132" s="20"/>
      <c r="AE132" s="20"/>
      <c r="AF132" s="20"/>
      <c r="AG132" s="20"/>
      <c r="AH132" s="20"/>
      <c r="AI132" s="20"/>
      <c r="AJ132" s="20"/>
      <c r="AK132" s="20"/>
      <c r="AL132" s="20"/>
      <c r="AM132" s="20"/>
      <c r="AN132" s="20"/>
    </row>
    <row r="133" spans="1:40" ht="22.5" customHeight="1">
      <c r="A133" s="19"/>
      <c r="B133" s="19"/>
      <c r="C133" s="19"/>
      <c r="D133" s="19"/>
      <c r="E133" s="19"/>
      <c r="F133" s="19"/>
      <c r="G133" s="19"/>
      <c r="H133" s="165" t="s">
        <v>131</v>
      </c>
      <c r="I133" s="5"/>
      <c r="J133" s="9"/>
      <c r="K133" s="9"/>
      <c r="L133" s="9"/>
      <c r="M133" s="9"/>
      <c r="N133" s="9"/>
      <c r="O133" s="9"/>
      <c r="P133" s="9"/>
      <c r="Q133" s="10"/>
      <c r="R133" s="2"/>
      <c r="S133" s="2"/>
      <c r="T133" s="2"/>
      <c r="U133" s="2"/>
      <c r="V133" s="2"/>
      <c r="W133" s="2"/>
      <c r="X133" s="48"/>
      <c r="Y133" s="48"/>
      <c r="Z133" s="2"/>
      <c r="AJ133" s="4"/>
    </row>
    <row r="134" spans="1:40" ht="22.5" customHeight="1">
      <c r="A134" s="19"/>
      <c r="B134" s="19"/>
      <c r="C134" s="19"/>
      <c r="D134" s="19"/>
      <c r="E134" s="19"/>
      <c r="F134" s="19"/>
      <c r="G134" s="19"/>
      <c r="H134" s="1" t="str">
        <f>+H98</f>
        <v>【レベルⅠの目標】</v>
      </c>
      <c r="I134" s="8"/>
      <c r="J134" s="3" t="s">
        <v>405</v>
      </c>
      <c r="K134" s="10"/>
      <c r="L134" s="10"/>
      <c r="M134" s="10"/>
      <c r="N134" s="10"/>
      <c r="O134" s="10"/>
      <c r="R134" s="10"/>
      <c r="S134" s="10"/>
      <c r="T134" s="10"/>
      <c r="U134" s="10"/>
      <c r="V134" s="10"/>
      <c r="W134" s="10"/>
      <c r="X134" s="47"/>
      <c r="Y134" s="47"/>
      <c r="Z134" s="10"/>
      <c r="AJ134" s="4"/>
    </row>
    <row r="135" spans="1:40" ht="22.5" customHeight="1">
      <c r="A135" s="19"/>
      <c r="B135" s="19"/>
      <c r="C135" s="19"/>
      <c r="D135" s="19"/>
      <c r="E135" s="19"/>
      <c r="F135" s="19"/>
      <c r="G135" s="19"/>
      <c r="H135" s="144" t="s">
        <v>439</v>
      </c>
      <c r="I135" s="47" t="s">
        <v>406</v>
      </c>
      <c r="K135" s="10"/>
      <c r="L135" s="10"/>
      <c r="M135" s="10"/>
      <c r="N135" s="10"/>
      <c r="O135" s="10"/>
      <c r="P135" s="10"/>
      <c r="Q135" s="10"/>
      <c r="R135" s="10"/>
      <c r="S135" s="10"/>
      <c r="T135" s="10"/>
      <c r="U135" s="10"/>
      <c r="V135" s="10"/>
      <c r="W135" s="10"/>
      <c r="X135" s="47"/>
      <c r="Y135" s="47"/>
      <c r="Z135" s="10"/>
      <c r="AJ135" s="4"/>
    </row>
    <row r="136" spans="1:40" ht="7.5" customHeight="1" thickBot="1">
      <c r="H136" s="11"/>
      <c r="I136" s="11"/>
      <c r="J136" s="12"/>
      <c r="K136" s="12"/>
      <c r="L136" s="12"/>
      <c r="M136" s="12"/>
      <c r="N136" s="12"/>
      <c r="O136" s="12"/>
      <c r="P136" s="12"/>
      <c r="Q136" s="12"/>
      <c r="R136" s="12"/>
      <c r="S136" s="12"/>
      <c r="T136" s="12"/>
      <c r="U136" s="12"/>
      <c r="V136" s="12"/>
      <c r="W136" s="12"/>
      <c r="X136" s="12"/>
      <c r="Y136" s="12"/>
    </row>
    <row r="137" spans="1:40" s="13" customFormat="1" ht="11.25" customHeight="1">
      <c r="H137" s="14"/>
      <c r="I137" s="234" t="s">
        <v>138</v>
      </c>
      <c r="J137" s="237" t="str">
        <f>+$J$8</f>
        <v>評価の視点 　評価【５:できた　４:ほぼできた　３:少しできた　２:不十分　１:できない　０:未経験】</v>
      </c>
      <c r="K137" s="238"/>
      <c r="L137" s="238"/>
      <c r="M137" s="238"/>
      <c r="N137" s="238"/>
      <c r="O137" s="238"/>
      <c r="P137" s="238"/>
      <c r="Q137" s="238"/>
      <c r="R137" s="238"/>
      <c r="S137" s="238"/>
      <c r="T137" s="238"/>
      <c r="U137" s="238"/>
      <c r="V137" s="238"/>
      <c r="W137" s="239"/>
      <c r="X137" s="246" t="s">
        <v>326</v>
      </c>
      <c r="Y137" s="247"/>
      <c r="Z137" s="248"/>
      <c r="AA137" s="4"/>
      <c r="AB137" s="4"/>
      <c r="AC137" s="4"/>
      <c r="AD137" s="4"/>
      <c r="AE137" s="4"/>
      <c r="AF137" s="4"/>
      <c r="AG137" s="4"/>
      <c r="AH137" s="4"/>
      <c r="AI137" s="4"/>
    </row>
    <row r="138" spans="1:40" s="13" customFormat="1" ht="11.25" customHeight="1">
      <c r="H138" s="15"/>
      <c r="I138" s="235"/>
      <c r="J138" s="240"/>
      <c r="K138" s="241"/>
      <c r="L138" s="241"/>
      <c r="M138" s="241"/>
      <c r="N138" s="241"/>
      <c r="O138" s="241"/>
      <c r="P138" s="241"/>
      <c r="Q138" s="241"/>
      <c r="R138" s="241"/>
      <c r="S138" s="241"/>
      <c r="T138" s="241"/>
      <c r="U138" s="241"/>
      <c r="V138" s="241"/>
      <c r="W138" s="242"/>
      <c r="X138" s="16" t="s">
        <v>328</v>
      </c>
      <c r="Y138" s="17" t="s">
        <v>329</v>
      </c>
      <c r="Z138" s="18" t="s">
        <v>330</v>
      </c>
      <c r="AA138" s="4"/>
      <c r="AB138" s="4"/>
      <c r="AC138" s="4"/>
      <c r="AD138" s="4"/>
      <c r="AE138" s="4"/>
      <c r="AF138" s="4"/>
      <c r="AG138" s="4"/>
      <c r="AH138" s="4"/>
      <c r="AI138" s="4"/>
    </row>
    <row r="139" spans="1:40" s="13" customFormat="1" ht="11.25" customHeight="1" thickBot="1">
      <c r="H139" s="15"/>
      <c r="I139" s="236"/>
      <c r="J139" s="243"/>
      <c r="K139" s="244"/>
      <c r="L139" s="244"/>
      <c r="M139" s="244"/>
      <c r="N139" s="244"/>
      <c r="O139" s="244"/>
      <c r="P139" s="244"/>
      <c r="Q139" s="244"/>
      <c r="R139" s="244"/>
      <c r="S139" s="244"/>
      <c r="T139" s="244"/>
      <c r="U139" s="244"/>
      <c r="V139" s="244"/>
      <c r="W139" s="245"/>
      <c r="X139" s="150" t="str">
        <f>+X$10</f>
        <v>　月　日</v>
      </c>
      <c r="Y139" s="156" t="str">
        <f>+Y$10</f>
        <v>　月　日</v>
      </c>
      <c r="Z139" s="157" t="str">
        <f>+Z$10</f>
        <v>　月　日</v>
      </c>
      <c r="AA139" s="4"/>
      <c r="AB139" s="4"/>
      <c r="AC139" s="4"/>
      <c r="AD139" s="4"/>
      <c r="AE139" s="4"/>
      <c r="AF139" s="4"/>
      <c r="AG139" s="4"/>
      <c r="AH139" s="4"/>
      <c r="AI139" s="4"/>
    </row>
    <row r="140" spans="1:40" s="19" customFormat="1" ht="42.75" customHeight="1">
      <c r="A140" s="19" t="e">
        <f>+A130+1</f>
        <v>#REF!</v>
      </c>
      <c r="B140" s="19">
        <f>1+B137</f>
        <v>1</v>
      </c>
      <c r="H140" s="60" t="s">
        <v>30</v>
      </c>
      <c r="I140" s="23"/>
      <c r="J140" s="272" t="s">
        <v>274</v>
      </c>
      <c r="K140" s="272"/>
      <c r="L140" s="272"/>
      <c r="M140" s="272"/>
      <c r="N140" s="272"/>
      <c r="O140" s="272"/>
      <c r="P140" s="272"/>
      <c r="Q140" s="272"/>
      <c r="R140" s="272"/>
      <c r="S140" s="272"/>
      <c r="T140" s="272"/>
      <c r="U140" s="272"/>
      <c r="V140" s="272"/>
      <c r="W140" s="277"/>
      <c r="X140" s="77"/>
      <c r="Y140" s="78"/>
      <c r="Z140" s="79"/>
      <c r="AA140" s="20"/>
      <c r="AB140" s="20"/>
      <c r="AC140" s="20"/>
      <c r="AD140" s="20"/>
      <c r="AE140" s="20"/>
      <c r="AF140" s="20"/>
      <c r="AG140" s="20"/>
      <c r="AH140" s="20"/>
      <c r="AI140" s="20"/>
      <c r="AJ140" s="20"/>
      <c r="AK140" s="20"/>
      <c r="AL140" s="20"/>
      <c r="AM140" s="20"/>
      <c r="AN140" s="20"/>
    </row>
    <row r="141" spans="1:40" s="19" customFormat="1" ht="49.5" customHeight="1" thickBot="1">
      <c r="A141" s="19" t="e">
        <f t="shared" si="2"/>
        <v>#REF!</v>
      </c>
      <c r="B141" s="19">
        <f t="shared" si="3"/>
        <v>2</v>
      </c>
      <c r="H141" s="61" t="s">
        <v>405</v>
      </c>
      <c r="I141" s="46"/>
      <c r="J141" s="276" t="s">
        <v>275</v>
      </c>
      <c r="K141" s="276"/>
      <c r="L141" s="276"/>
      <c r="M141" s="276"/>
      <c r="N141" s="276"/>
      <c r="O141" s="276"/>
      <c r="P141" s="276"/>
      <c r="Q141" s="276"/>
      <c r="R141" s="276"/>
      <c r="S141" s="276"/>
      <c r="T141" s="276"/>
      <c r="U141" s="276"/>
      <c r="V141" s="276"/>
      <c r="W141" s="284"/>
      <c r="X141" s="112"/>
      <c r="Y141" s="113"/>
      <c r="Z141" s="114"/>
      <c r="AA141" s="20"/>
      <c r="AB141" s="20"/>
      <c r="AC141" s="20"/>
      <c r="AD141" s="20"/>
      <c r="AE141" s="20"/>
      <c r="AF141" s="20"/>
      <c r="AG141" s="20"/>
      <c r="AH141" s="20"/>
      <c r="AI141" s="20"/>
      <c r="AJ141" s="20"/>
      <c r="AK141" s="20"/>
      <c r="AL141" s="20"/>
      <c r="AM141" s="20"/>
      <c r="AN141" s="20"/>
    </row>
    <row r="142" spans="1:40" ht="24" customHeight="1" thickBot="1">
      <c r="A142" s="19"/>
      <c r="B142" s="19"/>
      <c r="C142" s="19"/>
      <c r="D142" s="19"/>
      <c r="E142" s="19"/>
      <c r="F142" s="19"/>
      <c r="G142" s="19"/>
      <c r="H142" s="26" t="s">
        <v>331</v>
      </c>
      <c r="I142" s="26">
        <f>+B141</f>
        <v>2</v>
      </c>
      <c r="J142" s="230" t="s">
        <v>332</v>
      </c>
      <c r="K142" s="231"/>
      <c r="L142" s="231"/>
      <c r="M142" s="231"/>
      <c r="N142" s="231"/>
      <c r="O142" s="231"/>
      <c r="P142" s="231"/>
      <c r="Q142" s="232"/>
      <c r="R142" s="232"/>
      <c r="S142" s="232"/>
      <c r="T142" s="232"/>
      <c r="U142" s="232"/>
      <c r="V142" s="232"/>
      <c r="W142" s="233"/>
      <c r="X142" s="147">
        <f>SUM(X140:X141)/($I142*5)</f>
        <v>0</v>
      </c>
      <c r="Y142" s="148">
        <f>SUM(Y140:Y141)/($I142*5)</f>
        <v>0</v>
      </c>
      <c r="Z142" s="149">
        <f>SUM(Z140:Z141)/($I142*5)</f>
        <v>0</v>
      </c>
    </row>
    <row r="143" spans="1:40" s="19" customFormat="1" ht="27" customHeight="1">
      <c r="H143" s="5"/>
      <c r="J143" s="3"/>
      <c r="K143" s="3"/>
      <c r="L143" s="3"/>
      <c r="M143" s="3"/>
      <c r="N143" s="3"/>
      <c r="O143" s="3"/>
      <c r="P143" s="3"/>
      <c r="Q143" s="3"/>
      <c r="R143" s="3"/>
      <c r="S143" s="3"/>
      <c r="T143" s="3"/>
      <c r="U143" s="3"/>
      <c r="V143" s="3"/>
      <c r="W143" s="3"/>
      <c r="X143" s="49"/>
      <c r="Y143" s="49"/>
      <c r="Z143" s="62"/>
      <c r="AA143" s="20"/>
      <c r="AB143" s="20"/>
      <c r="AC143" s="20"/>
      <c r="AD143" s="20"/>
      <c r="AE143" s="20"/>
      <c r="AF143" s="20"/>
      <c r="AG143" s="20"/>
      <c r="AH143" s="20"/>
      <c r="AI143" s="20"/>
      <c r="AJ143" s="20"/>
      <c r="AK143" s="20"/>
      <c r="AL143" s="20"/>
      <c r="AM143" s="20"/>
      <c r="AN143" s="20"/>
    </row>
    <row r="144" spans="1:40" s="19" customFormat="1" ht="27" customHeight="1">
      <c r="H144" s="5"/>
      <c r="J144" s="3"/>
      <c r="K144" s="3"/>
      <c r="L144" s="3"/>
      <c r="M144" s="3"/>
      <c r="N144" s="3"/>
      <c r="O144" s="3"/>
      <c r="P144" s="3"/>
      <c r="Q144" s="3"/>
      <c r="R144" s="3"/>
      <c r="S144" s="3"/>
      <c r="T144" s="3"/>
      <c r="U144" s="3"/>
      <c r="V144" s="3"/>
      <c r="W144" s="3"/>
      <c r="X144" s="49"/>
      <c r="Y144" s="49"/>
      <c r="Z144" s="62"/>
      <c r="AA144" s="20"/>
      <c r="AB144" s="20"/>
      <c r="AC144" s="20"/>
      <c r="AD144" s="20"/>
      <c r="AE144" s="20"/>
      <c r="AF144" s="20"/>
      <c r="AG144" s="20"/>
      <c r="AH144" s="20"/>
      <c r="AI144" s="20"/>
      <c r="AJ144" s="20"/>
      <c r="AK144" s="20"/>
      <c r="AL144" s="20"/>
      <c r="AM144" s="20"/>
      <c r="AN144" s="20"/>
    </row>
    <row r="145" spans="1:26" ht="27" customHeight="1">
      <c r="H145" s="326" t="s">
        <v>322</v>
      </c>
      <c r="I145" s="326"/>
      <c r="J145" s="326"/>
      <c r="K145" s="326"/>
      <c r="L145" s="326"/>
      <c r="M145" s="326"/>
      <c r="N145" s="326"/>
      <c r="O145" s="326"/>
      <c r="P145" s="326"/>
      <c r="Q145" s="326"/>
      <c r="R145" s="326"/>
      <c r="S145" s="326"/>
      <c r="T145" s="326"/>
      <c r="U145" s="326"/>
      <c r="V145" s="326"/>
      <c r="W145" s="326"/>
      <c r="X145" s="326"/>
      <c r="Y145" s="326"/>
      <c r="Z145" s="326"/>
    </row>
    <row r="146" spans="1:26" ht="38.25" customHeight="1">
      <c r="I146" s="168" t="s">
        <v>443</v>
      </c>
      <c r="J146" s="4"/>
      <c r="K146" s="12"/>
      <c r="L146" s="12"/>
      <c r="M146" s="12"/>
      <c r="N146" s="12"/>
      <c r="O146" s="12"/>
      <c r="P146" s="12"/>
      <c r="Q146" s="4"/>
      <c r="R146" s="12"/>
      <c r="S146" s="12"/>
      <c r="T146" s="12"/>
      <c r="U146" s="12"/>
      <c r="V146" s="2"/>
      <c r="W146" s="2"/>
      <c r="X146" s="2"/>
      <c r="Y146" s="2"/>
    </row>
    <row r="147" spans="1:26" ht="27" customHeight="1">
      <c r="A147" s="8" t="s">
        <v>327</v>
      </c>
      <c r="B147" s="3"/>
      <c r="C147" s="3"/>
      <c r="D147" s="63" t="str">
        <f>+X10</f>
        <v>　月　日</v>
      </c>
      <c r="E147" s="63" t="str">
        <f>+Y10</f>
        <v>　月　日</v>
      </c>
      <c r="F147" s="63" t="str">
        <f>+Z10</f>
        <v>　月　日</v>
      </c>
      <c r="G147" s="63"/>
      <c r="H147" s="263"/>
      <c r="I147" s="264"/>
      <c r="J147" s="265"/>
      <c r="K147" s="161" t="str">
        <f>+D147</f>
        <v>　月　日</v>
      </c>
      <c r="L147" s="162"/>
      <c r="M147" s="163"/>
    </row>
    <row r="148" spans="1:26" ht="27" customHeight="1">
      <c r="A148" s="8" t="str">
        <f>+I11</f>
        <v>基本的姿勢</v>
      </c>
      <c r="B148" s="3"/>
      <c r="C148" s="64" t="str">
        <f>+I11</f>
        <v>基本的姿勢</v>
      </c>
      <c r="D148" s="64">
        <f>+SUM(X11:X30)/(COUNTA($J$11:$J$30)*5)</f>
        <v>0</v>
      </c>
      <c r="E148" s="64">
        <f t="shared" ref="E148:F148" si="4">+SUM(Y11:Y30)/(COUNTA($J$11:$J$30)*5)</f>
        <v>0</v>
      </c>
      <c r="F148" s="64">
        <f t="shared" si="4"/>
        <v>0</v>
      </c>
      <c r="G148" s="64"/>
      <c r="H148" s="266" t="str">
        <f>+C148</f>
        <v>基本的姿勢</v>
      </c>
      <c r="I148" s="267"/>
      <c r="J148" s="268"/>
      <c r="K148" s="195">
        <f>+D148</f>
        <v>0</v>
      </c>
      <c r="L148" s="196"/>
      <c r="M148" s="197"/>
    </row>
    <row r="149" spans="1:26" ht="27" customHeight="1">
      <c r="A149" s="8" t="s">
        <v>47</v>
      </c>
      <c r="B149" s="65" t="s">
        <v>335</v>
      </c>
      <c r="C149" s="66" t="s">
        <v>342</v>
      </c>
      <c r="D149" s="64">
        <f>+SUM(X41:X47)/(COUNTA($J$41:$J$47)*5)</f>
        <v>0</v>
      </c>
      <c r="E149" s="64">
        <f t="shared" ref="E149:F149" si="5">+SUM(Y41:Y47)/(COUNTA($J$41:$J$47)*5)</f>
        <v>0</v>
      </c>
      <c r="F149" s="64">
        <f t="shared" si="5"/>
        <v>0</v>
      </c>
      <c r="G149" s="64"/>
      <c r="H149" s="257" t="str">
        <f>+C149</f>
        <v>ニーズを・・人間関係能力</v>
      </c>
      <c r="I149" s="258"/>
      <c r="J149" s="259"/>
      <c r="K149" s="198">
        <f t="shared" ref="K149:K158" si="6">+D149</f>
        <v>0</v>
      </c>
      <c r="L149" s="199"/>
      <c r="M149" s="200"/>
    </row>
    <row r="150" spans="1:26" ht="27" customHeight="1">
      <c r="A150" s="8"/>
      <c r="B150" s="3" t="s">
        <v>336</v>
      </c>
      <c r="C150" s="66" t="s">
        <v>343</v>
      </c>
      <c r="D150" s="64">
        <f>+SUM(X48:X52)/(COUNTA($J$48:$J$52)*5)</f>
        <v>0</v>
      </c>
      <c r="E150" s="64">
        <f t="shared" ref="E150:F150" si="7">+SUM(Y48:Y52)/(COUNTA($J$48:$J$52)*5)</f>
        <v>0</v>
      </c>
      <c r="F150" s="64">
        <f t="shared" si="7"/>
        <v>0</v>
      </c>
      <c r="G150" s="64"/>
      <c r="H150" s="257" t="str">
        <f t="shared" ref="H150:H158" si="8">+C150</f>
        <v>ニーズを・・情報収集力</v>
      </c>
      <c r="I150" s="258"/>
      <c r="J150" s="259"/>
      <c r="K150" s="198">
        <f t="shared" si="6"/>
        <v>0</v>
      </c>
      <c r="L150" s="199"/>
      <c r="M150" s="200"/>
    </row>
    <row r="151" spans="1:26" ht="27" customHeight="1">
      <c r="A151" s="8"/>
      <c r="B151" s="3" t="s">
        <v>337</v>
      </c>
      <c r="C151" s="66" t="s">
        <v>344</v>
      </c>
      <c r="D151" s="64">
        <f>+SUM(X53:X54)/(COUNTA($J$53:$J$54)*5)</f>
        <v>0</v>
      </c>
      <c r="E151" s="64">
        <f t="shared" ref="E151:F151" si="9">+SUM(Y53:Y54)/(COUNTA($J$53:$J$54)*5)</f>
        <v>0</v>
      </c>
      <c r="F151" s="64">
        <f t="shared" si="9"/>
        <v>0</v>
      </c>
      <c r="G151" s="64"/>
      <c r="H151" s="257" t="str">
        <f t="shared" si="8"/>
        <v>ニーズを・・アセスメント力</v>
      </c>
      <c r="I151" s="258"/>
      <c r="J151" s="259"/>
      <c r="K151" s="198">
        <f t="shared" si="6"/>
        <v>0</v>
      </c>
      <c r="L151" s="199"/>
      <c r="M151" s="200"/>
    </row>
    <row r="152" spans="1:26" ht="27" customHeight="1">
      <c r="A152" s="8" t="s">
        <v>44</v>
      </c>
      <c r="B152" s="3" t="s">
        <v>333</v>
      </c>
      <c r="C152" s="66" t="s">
        <v>345</v>
      </c>
      <c r="D152" s="64">
        <f>+SUM(X66:X76)/(COUNTA($J$66:$J$76)*5)</f>
        <v>0</v>
      </c>
      <c r="E152" s="64">
        <f t="shared" ref="E152:F152" si="10">+SUM(Y66:Y76)/(COUNTA($J$66:$J$76)*5)</f>
        <v>0</v>
      </c>
      <c r="F152" s="64">
        <f t="shared" si="10"/>
        <v>0</v>
      </c>
      <c r="G152" s="64"/>
      <c r="H152" s="257" t="str">
        <f t="shared" si="8"/>
        <v>ケアする力・・看護技術　感染管理</v>
      </c>
      <c r="I152" s="258"/>
      <c r="J152" s="259"/>
      <c r="K152" s="198">
        <f t="shared" si="6"/>
        <v>0</v>
      </c>
      <c r="L152" s="199"/>
      <c r="M152" s="200"/>
    </row>
    <row r="153" spans="1:26" ht="27" customHeight="1">
      <c r="A153" s="8"/>
      <c r="B153" s="3" t="s">
        <v>338</v>
      </c>
      <c r="C153" s="66" t="s">
        <v>346</v>
      </c>
      <c r="D153" s="64">
        <f>+SUM(X77:X84)/(COUNTA($J$77:$J$84)*5)</f>
        <v>0</v>
      </c>
      <c r="E153" s="64">
        <f t="shared" ref="E153:F153" si="11">+SUM(Y77:Y84)/(COUNTA($J$77:$J$84)*5)</f>
        <v>0</v>
      </c>
      <c r="F153" s="64">
        <f t="shared" si="11"/>
        <v>0</v>
      </c>
      <c r="G153" s="64"/>
      <c r="H153" s="257" t="str">
        <f t="shared" si="8"/>
        <v>ケアする力・・看護過程</v>
      </c>
      <c r="I153" s="258"/>
      <c r="J153" s="259"/>
      <c r="K153" s="198">
        <f t="shared" si="6"/>
        <v>0</v>
      </c>
      <c r="L153" s="199"/>
      <c r="M153" s="200"/>
    </row>
    <row r="154" spans="1:26" ht="27" customHeight="1">
      <c r="A154" s="8"/>
      <c r="B154" s="3" t="s">
        <v>334</v>
      </c>
      <c r="C154" s="66" t="s">
        <v>347</v>
      </c>
      <c r="D154" s="64">
        <f>+SUM(X85:X94)/(COUNTA($J$85:$J$94)*5)</f>
        <v>0</v>
      </c>
      <c r="E154" s="64">
        <f t="shared" ref="E154:F154" si="12">+SUM(Y85:Y94)/(COUNTA($J$85:$J$94)*5)</f>
        <v>0</v>
      </c>
      <c r="F154" s="64">
        <f t="shared" si="12"/>
        <v>0</v>
      </c>
      <c r="G154" s="64"/>
      <c r="H154" s="257" t="str">
        <f t="shared" si="8"/>
        <v>ケアする力・・リスクマネジメント　情報管理</v>
      </c>
      <c r="I154" s="258"/>
      <c r="J154" s="259"/>
      <c r="K154" s="198">
        <f t="shared" si="6"/>
        <v>0</v>
      </c>
      <c r="L154" s="199"/>
      <c r="M154" s="200"/>
    </row>
    <row r="155" spans="1:26" ht="27" customHeight="1">
      <c r="A155" s="8" t="s">
        <v>100</v>
      </c>
      <c r="B155" s="3" t="s">
        <v>339</v>
      </c>
      <c r="C155" s="64" t="s">
        <v>358</v>
      </c>
      <c r="D155" s="64">
        <f>+SUM(X109:X116)/(COUNTA($J$109:$J$116)*5)</f>
        <v>0</v>
      </c>
      <c r="E155" s="64">
        <f t="shared" ref="E155:F155" si="13">+SUM(Y109:Y116)/(COUNTA($J$109:$J$116)*5)</f>
        <v>0</v>
      </c>
      <c r="F155" s="64">
        <f t="shared" si="13"/>
        <v>0</v>
      </c>
      <c r="G155" s="64"/>
      <c r="H155" s="257" t="str">
        <f t="shared" si="8"/>
        <v>協働する力・・情報収集</v>
      </c>
      <c r="I155" s="258"/>
      <c r="J155" s="259"/>
      <c r="K155" s="198">
        <f t="shared" si="6"/>
        <v>0</v>
      </c>
      <c r="L155" s="199"/>
      <c r="M155" s="200"/>
    </row>
    <row r="156" spans="1:26" ht="27" customHeight="1">
      <c r="A156" s="8"/>
      <c r="B156" s="3" t="s">
        <v>340</v>
      </c>
      <c r="C156" s="64" t="s">
        <v>355</v>
      </c>
      <c r="D156" s="64">
        <f>+SUM(X117:X121)/(COUNTA($J$117:$J$121)*5)</f>
        <v>0</v>
      </c>
      <c r="E156" s="64">
        <f t="shared" ref="E156:F156" si="14">+SUM(Y117:Y121)/(COUNTA($J$117:$J$121)*5)</f>
        <v>0</v>
      </c>
      <c r="F156" s="64">
        <f t="shared" si="14"/>
        <v>0</v>
      </c>
      <c r="G156" s="64"/>
      <c r="H156" s="257" t="str">
        <f t="shared" si="8"/>
        <v>協働する力・・情報共有</v>
      </c>
      <c r="I156" s="258"/>
      <c r="J156" s="259"/>
      <c r="K156" s="198">
        <f t="shared" si="6"/>
        <v>0</v>
      </c>
      <c r="L156" s="199"/>
      <c r="M156" s="200"/>
    </row>
    <row r="157" spans="1:26" ht="27" customHeight="1">
      <c r="A157" s="8"/>
      <c r="B157" s="3" t="s">
        <v>341</v>
      </c>
      <c r="C157" s="64" t="s">
        <v>352</v>
      </c>
      <c r="D157" s="64">
        <f>+SUM(X122:X130)/(COUNTA($J$122:$J$130)*5)</f>
        <v>0</v>
      </c>
      <c r="E157" s="64">
        <f t="shared" ref="E157:F157" si="15">+SUM(Y122:Y130)/(COUNTA($J$122:$J$130)*5)</f>
        <v>0</v>
      </c>
      <c r="F157" s="64">
        <f t="shared" si="15"/>
        <v>0</v>
      </c>
      <c r="G157" s="64"/>
      <c r="H157" s="257" t="str">
        <f t="shared" si="8"/>
        <v>協働する力・・多職種連携</v>
      </c>
      <c r="I157" s="258"/>
      <c r="J157" s="259"/>
      <c r="K157" s="198">
        <f t="shared" si="6"/>
        <v>0</v>
      </c>
      <c r="L157" s="199"/>
      <c r="M157" s="200"/>
    </row>
    <row r="158" spans="1:26" ht="27" customHeight="1">
      <c r="A158" s="8" t="s">
        <v>0</v>
      </c>
      <c r="B158" s="3"/>
      <c r="C158" s="64" t="s">
        <v>0</v>
      </c>
      <c r="D158" s="64">
        <f>+SUM(X140:X141)/(COUNTA($J$140:$J$141)*5)</f>
        <v>0</v>
      </c>
      <c r="E158" s="64">
        <f t="shared" ref="E158:F158" si="16">+SUM(Y140:Y141)/(COUNTA($J$140:$J$141)*5)</f>
        <v>0</v>
      </c>
      <c r="F158" s="64">
        <f t="shared" si="16"/>
        <v>0</v>
      </c>
      <c r="G158" s="64"/>
      <c r="H158" s="260" t="str">
        <f t="shared" si="8"/>
        <v>意思決定を支える力</v>
      </c>
      <c r="I158" s="261"/>
      <c r="J158" s="262"/>
      <c r="K158" s="201">
        <f t="shared" si="6"/>
        <v>0</v>
      </c>
      <c r="L158" s="202"/>
      <c r="M158" s="203"/>
    </row>
    <row r="159" spans="1:26" ht="27" customHeight="1">
      <c r="C159" s="64"/>
      <c r="D159" s="64"/>
      <c r="E159" s="3"/>
      <c r="F159" s="3"/>
      <c r="G159" s="3"/>
      <c r="K159" s="204"/>
      <c r="L159" s="62"/>
      <c r="M159" s="62"/>
    </row>
    <row r="160" spans="1:26" ht="27" customHeight="1">
      <c r="A160" s="8" t="s">
        <v>327</v>
      </c>
      <c r="B160" s="3"/>
      <c r="C160" s="3"/>
      <c r="D160" s="63" t="str">
        <f t="shared" ref="D160:F171" si="17">+D147</f>
        <v>　月　日</v>
      </c>
      <c r="E160" s="63" t="str">
        <f t="shared" si="17"/>
        <v>　月　日</v>
      </c>
      <c r="F160" s="63" t="str">
        <f t="shared" si="17"/>
        <v>　月　日</v>
      </c>
      <c r="G160" s="63"/>
      <c r="H160" s="263"/>
      <c r="I160" s="264"/>
      <c r="J160" s="265"/>
      <c r="K160" s="161" t="str">
        <f>+D160</f>
        <v>　月　日</v>
      </c>
      <c r="L160" s="162" t="str">
        <f t="shared" ref="L160:L171" si="18">+E160</f>
        <v>　月　日</v>
      </c>
      <c r="M160" s="163"/>
    </row>
    <row r="161" spans="1:13" ht="27" customHeight="1">
      <c r="A161" s="8" t="str">
        <f>+A148</f>
        <v>基本的姿勢</v>
      </c>
      <c r="B161" s="3"/>
      <c r="C161" s="64" t="str">
        <f>+C148</f>
        <v>基本的姿勢</v>
      </c>
      <c r="D161" s="64">
        <f t="shared" si="17"/>
        <v>0</v>
      </c>
      <c r="E161" s="64">
        <f t="shared" si="17"/>
        <v>0</v>
      </c>
      <c r="F161" s="64">
        <f t="shared" si="17"/>
        <v>0</v>
      </c>
      <c r="G161" s="64"/>
      <c r="H161" s="266" t="str">
        <f>+C161</f>
        <v>基本的姿勢</v>
      </c>
      <c r="I161" s="267"/>
      <c r="J161" s="268"/>
      <c r="K161" s="195">
        <f>+D161</f>
        <v>0</v>
      </c>
      <c r="L161" s="196">
        <f t="shared" si="18"/>
        <v>0</v>
      </c>
      <c r="M161" s="197"/>
    </row>
    <row r="162" spans="1:13" ht="27" customHeight="1">
      <c r="A162" s="8" t="s">
        <v>47</v>
      </c>
      <c r="B162" s="65" t="s">
        <v>335</v>
      </c>
      <c r="C162" s="66" t="s">
        <v>342</v>
      </c>
      <c r="D162" s="64">
        <f t="shared" si="17"/>
        <v>0</v>
      </c>
      <c r="E162" s="64">
        <f t="shared" si="17"/>
        <v>0</v>
      </c>
      <c r="F162" s="64">
        <f t="shared" si="17"/>
        <v>0</v>
      </c>
      <c r="G162" s="64"/>
      <c r="H162" s="257" t="str">
        <f t="shared" ref="H162:H171" si="19">+C162</f>
        <v>ニーズを・・人間関係能力</v>
      </c>
      <c r="I162" s="258"/>
      <c r="J162" s="259"/>
      <c r="K162" s="198">
        <f t="shared" ref="K162:K171" si="20">+D162</f>
        <v>0</v>
      </c>
      <c r="L162" s="199">
        <f t="shared" si="18"/>
        <v>0</v>
      </c>
      <c r="M162" s="200"/>
    </row>
    <row r="163" spans="1:13" ht="27" customHeight="1">
      <c r="A163" s="8"/>
      <c r="B163" s="3" t="s">
        <v>336</v>
      </c>
      <c r="C163" s="66" t="s">
        <v>343</v>
      </c>
      <c r="D163" s="64">
        <f t="shared" si="17"/>
        <v>0</v>
      </c>
      <c r="E163" s="64">
        <f t="shared" si="17"/>
        <v>0</v>
      </c>
      <c r="F163" s="64">
        <f t="shared" si="17"/>
        <v>0</v>
      </c>
      <c r="G163" s="64"/>
      <c r="H163" s="257" t="str">
        <f t="shared" si="19"/>
        <v>ニーズを・・情報収集力</v>
      </c>
      <c r="I163" s="258"/>
      <c r="J163" s="259"/>
      <c r="K163" s="198">
        <f t="shared" si="20"/>
        <v>0</v>
      </c>
      <c r="L163" s="199">
        <f t="shared" si="18"/>
        <v>0</v>
      </c>
      <c r="M163" s="200"/>
    </row>
    <row r="164" spans="1:13" ht="27" customHeight="1">
      <c r="A164" s="8"/>
      <c r="B164" s="3" t="s">
        <v>337</v>
      </c>
      <c r="C164" s="66" t="s">
        <v>344</v>
      </c>
      <c r="D164" s="64">
        <f t="shared" si="17"/>
        <v>0</v>
      </c>
      <c r="E164" s="64">
        <f t="shared" si="17"/>
        <v>0</v>
      </c>
      <c r="F164" s="64">
        <f t="shared" si="17"/>
        <v>0</v>
      </c>
      <c r="G164" s="64"/>
      <c r="H164" s="257" t="str">
        <f t="shared" si="19"/>
        <v>ニーズを・・アセスメント力</v>
      </c>
      <c r="I164" s="258"/>
      <c r="J164" s="259"/>
      <c r="K164" s="198">
        <f t="shared" si="20"/>
        <v>0</v>
      </c>
      <c r="L164" s="199">
        <f t="shared" si="18"/>
        <v>0</v>
      </c>
      <c r="M164" s="200"/>
    </row>
    <row r="165" spans="1:13" ht="27" customHeight="1">
      <c r="A165" s="8" t="s">
        <v>44</v>
      </c>
      <c r="B165" s="3" t="s">
        <v>333</v>
      </c>
      <c r="C165" s="66" t="s">
        <v>345</v>
      </c>
      <c r="D165" s="64">
        <f t="shared" si="17"/>
        <v>0</v>
      </c>
      <c r="E165" s="64">
        <f t="shared" si="17"/>
        <v>0</v>
      </c>
      <c r="F165" s="64">
        <f t="shared" si="17"/>
        <v>0</v>
      </c>
      <c r="G165" s="64"/>
      <c r="H165" s="257" t="str">
        <f t="shared" si="19"/>
        <v>ケアする力・・看護技術　感染管理</v>
      </c>
      <c r="I165" s="258"/>
      <c r="J165" s="259"/>
      <c r="K165" s="198">
        <f t="shared" si="20"/>
        <v>0</v>
      </c>
      <c r="L165" s="199">
        <f t="shared" si="18"/>
        <v>0</v>
      </c>
      <c r="M165" s="200"/>
    </row>
    <row r="166" spans="1:13" ht="27" customHeight="1">
      <c r="A166" s="8"/>
      <c r="B166" s="3" t="s">
        <v>338</v>
      </c>
      <c r="C166" s="66" t="s">
        <v>346</v>
      </c>
      <c r="D166" s="64">
        <f t="shared" si="17"/>
        <v>0</v>
      </c>
      <c r="E166" s="64">
        <f t="shared" si="17"/>
        <v>0</v>
      </c>
      <c r="F166" s="64">
        <f t="shared" si="17"/>
        <v>0</v>
      </c>
      <c r="G166" s="64"/>
      <c r="H166" s="257" t="str">
        <f t="shared" si="19"/>
        <v>ケアする力・・看護過程</v>
      </c>
      <c r="I166" s="258"/>
      <c r="J166" s="259"/>
      <c r="K166" s="198">
        <f t="shared" si="20"/>
        <v>0</v>
      </c>
      <c r="L166" s="199">
        <f t="shared" si="18"/>
        <v>0</v>
      </c>
      <c r="M166" s="200"/>
    </row>
    <row r="167" spans="1:13" ht="27" customHeight="1">
      <c r="A167" s="8"/>
      <c r="B167" s="3" t="s">
        <v>334</v>
      </c>
      <c r="C167" s="66" t="s">
        <v>347</v>
      </c>
      <c r="D167" s="64">
        <f t="shared" si="17"/>
        <v>0</v>
      </c>
      <c r="E167" s="64">
        <f t="shared" si="17"/>
        <v>0</v>
      </c>
      <c r="F167" s="64">
        <f t="shared" si="17"/>
        <v>0</v>
      </c>
      <c r="G167" s="64"/>
      <c r="H167" s="257" t="str">
        <f t="shared" si="19"/>
        <v>ケアする力・・リスクマネジメント　情報管理</v>
      </c>
      <c r="I167" s="258"/>
      <c r="J167" s="259"/>
      <c r="K167" s="198">
        <f t="shared" si="20"/>
        <v>0</v>
      </c>
      <c r="L167" s="199">
        <f t="shared" si="18"/>
        <v>0</v>
      </c>
      <c r="M167" s="200"/>
    </row>
    <row r="168" spans="1:13" ht="27" customHeight="1">
      <c r="A168" s="8" t="s">
        <v>100</v>
      </c>
      <c r="B168" s="3" t="s">
        <v>339</v>
      </c>
      <c r="C168" s="64" t="str">
        <f>+C155</f>
        <v>協働する力・・情報収集</v>
      </c>
      <c r="D168" s="64">
        <f t="shared" si="17"/>
        <v>0</v>
      </c>
      <c r="E168" s="64">
        <f t="shared" si="17"/>
        <v>0</v>
      </c>
      <c r="F168" s="64">
        <f t="shared" si="17"/>
        <v>0</v>
      </c>
      <c r="G168" s="64"/>
      <c r="H168" s="257" t="str">
        <f t="shared" si="19"/>
        <v>協働する力・・情報収集</v>
      </c>
      <c r="I168" s="258"/>
      <c r="J168" s="259"/>
      <c r="K168" s="198">
        <f t="shared" si="20"/>
        <v>0</v>
      </c>
      <c r="L168" s="199">
        <f t="shared" si="18"/>
        <v>0</v>
      </c>
      <c r="M168" s="200"/>
    </row>
    <row r="169" spans="1:13" ht="27" customHeight="1">
      <c r="A169" s="8"/>
      <c r="B169" s="3" t="s">
        <v>340</v>
      </c>
      <c r="C169" s="64" t="str">
        <f>+C156</f>
        <v>協働する力・・情報共有</v>
      </c>
      <c r="D169" s="64">
        <f t="shared" si="17"/>
        <v>0</v>
      </c>
      <c r="E169" s="64">
        <f t="shared" si="17"/>
        <v>0</v>
      </c>
      <c r="F169" s="64">
        <f t="shared" si="17"/>
        <v>0</v>
      </c>
      <c r="G169" s="64"/>
      <c r="H169" s="257" t="str">
        <f t="shared" si="19"/>
        <v>協働する力・・情報共有</v>
      </c>
      <c r="I169" s="258"/>
      <c r="J169" s="259"/>
      <c r="K169" s="198">
        <f t="shared" si="20"/>
        <v>0</v>
      </c>
      <c r="L169" s="199">
        <f t="shared" si="18"/>
        <v>0</v>
      </c>
      <c r="M169" s="200"/>
    </row>
    <row r="170" spans="1:13" ht="27" customHeight="1">
      <c r="A170" s="8"/>
      <c r="B170" s="3" t="s">
        <v>341</v>
      </c>
      <c r="C170" s="64" t="str">
        <f>+C157</f>
        <v>協働する力・・多職種連携</v>
      </c>
      <c r="D170" s="64">
        <f t="shared" si="17"/>
        <v>0</v>
      </c>
      <c r="E170" s="64">
        <f t="shared" si="17"/>
        <v>0</v>
      </c>
      <c r="F170" s="64">
        <f t="shared" si="17"/>
        <v>0</v>
      </c>
      <c r="G170" s="64"/>
      <c r="H170" s="257" t="str">
        <f t="shared" si="19"/>
        <v>協働する力・・多職種連携</v>
      </c>
      <c r="I170" s="258"/>
      <c r="J170" s="259"/>
      <c r="K170" s="198">
        <f t="shared" si="20"/>
        <v>0</v>
      </c>
      <c r="L170" s="199">
        <f t="shared" si="18"/>
        <v>0</v>
      </c>
      <c r="M170" s="200"/>
    </row>
    <row r="171" spans="1:13" ht="27" customHeight="1">
      <c r="A171" s="8" t="s">
        <v>0</v>
      </c>
      <c r="B171" s="3"/>
      <c r="C171" s="64" t="s">
        <v>0</v>
      </c>
      <c r="D171" s="64">
        <f t="shared" si="17"/>
        <v>0</v>
      </c>
      <c r="E171" s="64">
        <f t="shared" si="17"/>
        <v>0</v>
      </c>
      <c r="F171" s="64">
        <f t="shared" si="17"/>
        <v>0</v>
      </c>
      <c r="G171" s="64"/>
      <c r="H171" s="260" t="str">
        <f t="shared" si="19"/>
        <v>意思決定を支える力</v>
      </c>
      <c r="I171" s="261"/>
      <c r="J171" s="262"/>
      <c r="K171" s="201">
        <f t="shared" si="20"/>
        <v>0</v>
      </c>
      <c r="L171" s="202">
        <f t="shared" si="18"/>
        <v>0</v>
      </c>
      <c r="M171" s="203"/>
    </row>
    <row r="172" spans="1:13" ht="27" customHeight="1">
      <c r="C172" s="3"/>
      <c r="D172" s="3"/>
      <c r="E172" s="3"/>
      <c r="F172" s="3"/>
      <c r="G172" s="3"/>
      <c r="K172" s="62"/>
      <c r="L172" s="62"/>
      <c r="M172" s="62"/>
    </row>
    <row r="173" spans="1:13" ht="27" customHeight="1">
      <c r="A173" s="8" t="s">
        <v>327</v>
      </c>
      <c r="B173" s="3"/>
      <c r="C173" s="3"/>
      <c r="D173" s="63" t="str">
        <f t="shared" ref="D173:F184" si="21">+D160</f>
        <v>　月　日</v>
      </c>
      <c r="E173" s="63" t="str">
        <f t="shared" si="21"/>
        <v>　月　日</v>
      </c>
      <c r="F173" s="63" t="str">
        <f t="shared" si="21"/>
        <v>　月　日</v>
      </c>
      <c r="G173" s="63"/>
      <c r="H173" s="263"/>
      <c r="I173" s="264"/>
      <c r="J173" s="265"/>
      <c r="K173" s="161" t="str">
        <f>+D173</f>
        <v>　月　日</v>
      </c>
      <c r="L173" s="162" t="str">
        <f t="shared" ref="L173:L184" si="22">+E173</f>
        <v>　月　日</v>
      </c>
      <c r="M173" s="163" t="str">
        <f t="shared" ref="M173:M184" si="23">+F173</f>
        <v>　月　日</v>
      </c>
    </row>
    <row r="174" spans="1:13" ht="27" customHeight="1">
      <c r="A174" s="8" t="str">
        <f>+A161</f>
        <v>基本的姿勢</v>
      </c>
      <c r="B174" s="3"/>
      <c r="C174" s="64" t="str">
        <f>+C161</f>
        <v>基本的姿勢</v>
      </c>
      <c r="D174" s="64">
        <f t="shared" si="21"/>
        <v>0</v>
      </c>
      <c r="E174" s="64">
        <f t="shared" si="21"/>
        <v>0</v>
      </c>
      <c r="F174" s="64">
        <f t="shared" si="21"/>
        <v>0</v>
      </c>
      <c r="G174" s="64"/>
      <c r="H174" s="266" t="str">
        <f>+C174</f>
        <v>基本的姿勢</v>
      </c>
      <c r="I174" s="267"/>
      <c r="J174" s="268"/>
      <c r="K174" s="195">
        <f>+D174</f>
        <v>0</v>
      </c>
      <c r="L174" s="196">
        <f t="shared" si="22"/>
        <v>0</v>
      </c>
      <c r="M174" s="197">
        <f t="shared" si="23"/>
        <v>0</v>
      </c>
    </row>
    <row r="175" spans="1:13" ht="27" customHeight="1">
      <c r="A175" s="8" t="s">
        <v>47</v>
      </c>
      <c r="B175" s="65" t="s">
        <v>335</v>
      </c>
      <c r="C175" s="66" t="s">
        <v>342</v>
      </c>
      <c r="D175" s="64">
        <f t="shared" si="21"/>
        <v>0</v>
      </c>
      <c r="E175" s="64">
        <f t="shared" si="21"/>
        <v>0</v>
      </c>
      <c r="F175" s="64">
        <f t="shared" si="21"/>
        <v>0</v>
      </c>
      <c r="G175" s="64"/>
      <c r="H175" s="257" t="str">
        <f t="shared" ref="H175:H184" si="24">+C175</f>
        <v>ニーズを・・人間関係能力</v>
      </c>
      <c r="I175" s="258"/>
      <c r="J175" s="259"/>
      <c r="K175" s="198">
        <f t="shared" ref="K175:K184" si="25">+D175</f>
        <v>0</v>
      </c>
      <c r="L175" s="199">
        <f t="shared" si="22"/>
        <v>0</v>
      </c>
      <c r="M175" s="200">
        <f t="shared" si="23"/>
        <v>0</v>
      </c>
    </row>
    <row r="176" spans="1:13" ht="27" customHeight="1">
      <c r="A176" s="8"/>
      <c r="B176" s="3" t="s">
        <v>336</v>
      </c>
      <c r="C176" s="66" t="s">
        <v>343</v>
      </c>
      <c r="D176" s="64">
        <f t="shared" si="21"/>
        <v>0</v>
      </c>
      <c r="E176" s="64">
        <f t="shared" si="21"/>
        <v>0</v>
      </c>
      <c r="F176" s="64">
        <f t="shared" si="21"/>
        <v>0</v>
      </c>
      <c r="G176" s="64"/>
      <c r="H176" s="257" t="str">
        <f t="shared" si="24"/>
        <v>ニーズを・・情報収集力</v>
      </c>
      <c r="I176" s="258"/>
      <c r="J176" s="259"/>
      <c r="K176" s="198">
        <f t="shared" si="25"/>
        <v>0</v>
      </c>
      <c r="L176" s="199">
        <f t="shared" si="22"/>
        <v>0</v>
      </c>
      <c r="M176" s="200">
        <f t="shared" si="23"/>
        <v>0</v>
      </c>
    </row>
    <row r="177" spans="1:13" ht="27" customHeight="1">
      <c r="A177" s="8"/>
      <c r="B177" s="3" t="s">
        <v>337</v>
      </c>
      <c r="C177" s="66" t="s">
        <v>344</v>
      </c>
      <c r="D177" s="64">
        <f t="shared" si="21"/>
        <v>0</v>
      </c>
      <c r="E177" s="64">
        <f t="shared" si="21"/>
        <v>0</v>
      </c>
      <c r="F177" s="64">
        <f t="shared" si="21"/>
        <v>0</v>
      </c>
      <c r="G177" s="64"/>
      <c r="H177" s="257" t="str">
        <f t="shared" si="24"/>
        <v>ニーズを・・アセスメント力</v>
      </c>
      <c r="I177" s="258"/>
      <c r="J177" s="259"/>
      <c r="K177" s="198">
        <f t="shared" si="25"/>
        <v>0</v>
      </c>
      <c r="L177" s="199">
        <f t="shared" si="22"/>
        <v>0</v>
      </c>
      <c r="M177" s="200">
        <f t="shared" si="23"/>
        <v>0</v>
      </c>
    </row>
    <row r="178" spans="1:13" ht="27" customHeight="1">
      <c r="A178" s="8" t="s">
        <v>44</v>
      </c>
      <c r="B178" s="3" t="s">
        <v>333</v>
      </c>
      <c r="C178" s="66" t="s">
        <v>345</v>
      </c>
      <c r="D178" s="64">
        <f t="shared" si="21"/>
        <v>0</v>
      </c>
      <c r="E178" s="64">
        <f t="shared" si="21"/>
        <v>0</v>
      </c>
      <c r="F178" s="64">
        <f t="shared" si="21"/>
        <v>0</v>
      </c>
      <c r="G178" s="64"/>
      <c r="H178" s="257" t="str">
        <f t="shared" si="24"/>
        <v>ケアする力・・看護技術　感染管理</v>
      </c>
      <c r="I178" s="258"/>
      <c r="J178" s="259"/>
      <c r="K178" s="198">
        <f t="shared" si="25"/>
        <v>0</v>
      </c>
      <c r="L178" s="199">
        <f t="shared" si="22"/>
        <v>0</v>
      </c>
      <c r="M178" s="200">
        <f t="shared" si="23"/>
        <v>0</v>
      </c>
    </row>
    <row r="179" spans="1:13" ht="27" customHeight="1">
      <c r="A179" s="8"/>
      <c r="B179" s="3" t="s">
        <v>338</v>
      </c>
      <c r="C179" s="66" t="s">
        <v>346</v>
      </c>
      <c r="D179" s="64">
        <f t="shared" si="21"/>
        <v>0</v>
      </c>
      <c r="E179" s="64">
        <f t="shared" si="21"/>
        <v>0</v>
      </c>
      <c r="F179" s="64">
        <f t="shared" si="21"/>
        <v>0</v>
      </c>
      <c r="G179" s="64"/>
      <c r="H179" s="257" t="str">
        <f t="shared" si="24"/>
        <v>ケアする力・・看護過程</v>
      </c>
      <c r="I179" s="258"/>
      <c r="J179" s="259"/>
      <c r="K179" s="198">
        <f t="shared" si="25"/>
        <v>0</v>
      </c>
      <c r="L179" s="199">
        <f t="shared" si="22"/>
        <v>0</v>
      </c>
      <c r="M179" s="200">
        <f t="shared" si="23"/>
        <v>0</v>
      </c>
    </row>
    <row r="180" spans="1:13" ht="27" customHeight="1">
      <c r="A180" s="8"/>
      <c r="B180" s="3" t="s">
        <v>334</v>
      </c>
      <c r="C180" s="66" t="s">
        <v>347</v>
      </c>
      <c r="D180" s="64">
        <f t="shared" si="21"/>
        <v>0</v>
      </c>
      <c r="E180" s="64">
        <f t="shared" si="21"/>
        <v>0</v>
      </c>
      <c r="F180" s="64">
        <f t="shared" si="21"/>
        <v>0</v>
      </c>
      <c r="G180" s="64"/>
      <c r="H180" s="257" t="str">
        <f t="shared" si="24"/>
        <v>ケアする力・・リスクマネジメント　情報管理</v>
      </c>
      <c r="I180" s="258"/>
      <c r="J180" s="259"/>
      <c r="K180" s="198">
        <f t="shared" si="25"/>
        <v>0</v>
      </c>
      <c r="L180" s="199">
        <f t="shared" si="22"/>
        <v>0</v>
      </c>
      <c r="M180" s="200">
        <f t="shared" si="23"/>
        <v>0</v>
      </c>
    </row>
    <row r="181" spans="1:13" ht="27" customHeight="1">
      <c r="A181" s="8" t="s">
        <v>100</v>
      </c>
      <c r="B181" s="3" t="s">
        <v>339</v>
      </c>
      <c r="C181" s="64" t="s">
        <v>354</v>
      </c>
      <c r="D181" s="64">
        <f t="shared" si="21"/>
        <v>0</v>
      </c>
      <c r="E181" s="64">
        <f t="shared" si="21"/>
        <v>0</v>
      </c>
      <c r="F181" s="64">
        <f t="shared" si="21"/>
        <v>0</v>
      </c>
      <c r="G181" s="64"/>
      <c r="H181" s="257" t="str">
        <f t="shared" si="24"/>
        <v>協働する力・・情報収集</v>
      </c>
      <c r="I181" s="258"/>
      <c r="J181" s="259"/>
      <c r="K181" s="198">
        <f t="shared" si="25"/>
        <v>0</v>
      </c>
      <c r="L181" s="199">
        <f t="shared" si="22"/>
        <v>0</v>
      </c>
      <c r="M181" s="200">
        <f t="shared" si="23"/>
        <v>0</v>
      </c>
    </row>
    <row r="182" spans="1:13" ht="27" customHeight="1">
      <c r="A182" s="8"/>
      <c r="B182" s="3" t="s">
        <v>340</v>
      </c>
      <c r="C182" s="64" t="s">
        <v>356</v>
      </c>
      <c r="D182" s="64">
        <f t="shared" si="21"/>
        <v>0</v>
      </c>
      <c r="E182" s="64">
        <f t="shared" si="21"/>
        <v>0</v>
      </c>
      <c r="F182" s="64">
        <f t="shared" si="21"/>
        <v>0</v>
      </c>
      <c r="G182" s="64"/>
      <c r="H182" s="257" t="str">
        <f t="shared" si="24"/>
        <v>協働する力・・情報共有</v>
      </c>
      <c r="I182" s="258"/>
      <c r="J182" s="259"/>
      <c r="K182" s="198">
        <f t="shared" si="25"/>
        <v>0</v>
      </c>
      <c r="L182" s="199">
        <f t="shared" si="22"/>
        <v>0</v>
      </c>
      <c r="M182" s="200">
        <f t="shared" si="23"/>
        <v>0</v>
      </c>
    </row>
    <row r="183" spans="1:13" ht="27" customHeight="1">
      <c r="A183" s="8"/>
      <c r="B183" s="3" t="s">
        <v>341</v>
      </c>
      <c r="C183" s="64" t="s">
        <v>357</v>
      </c>
      <c r="D183" s="64">
        <f t="shared" si="21"/>
        <v>0</v>
      </c>
      <c r="E183" s="64">
        <f t="shared" si="21"/>
        <v>0</v>
      </c>
      <c r="F183" s="64">
        <f t="shared" si="21"/>
        <v>0</v>
      </c>
      <c r="G183" s="64"/>
      <c r="H183" s="257" t="str">
        <f t="shared" si="24"/>
        <v>協働する力・・多職種連携</v>
      </c>
      <c r="I183" s="258"/>
      <c r="J183" s="259"/>
      <c r="K183" s="198">
        <f t="shared" si="25"/>
        <v>0</v>
      </c>
      <c r="L183" s="199">
        <f t="shared" si="22"/>
        <v>0</v>
      </c>
      <c r="M183" s="200">
        <f t="shared" si="23"/>
        <v>0</v>
      </c>
    </row>
    <row r="184" spans="1:13" ht="27" customHeight="1">
      <c r="A184" s="8" t="s">
        <v>0</v>
      </c>
      <c r="B184" s="3"/>
      <c r="C184" s="64" t="s">
        <v>0</v>
      </c>
      <c r="D184" s="64">
        <f t="shared" si="21"/>
        <v>0</v>
      </c>
      <c r="E184" s="64">
        <f t="shared" si="21"/>
        <v>0</v>
      </c>
      <c r="F184" s="64">
        <f t="shared" si="21"/>
        <v>0</v>
      </c>
      <c r="G184" s="64"/>
      <c r="H184" s="260" t="str">
        <f t="shared" si="24"/>
        <v>意思決定を支える力</v>
      </c>
      <c r="I184" s="261"/>
      <c r="J184" s="262"/>
      <c r="K184" s="201">
        <f t="shared" si="25"/>
        <v>0</v>
      </c>
      <c r="L184" s="202">
        <f t="shared" si="22"/>
        <v>0</v>
      </c>
      <c r="M184" s="203">
        <f t="shared" si="23"/>
        <v>0</v>
      </c>
    </row>
  </sheetData>
  <mergeCells count="176">
    <mergeCell ref="H145:Z145"/>
    <mergeCell ref="H2:Z2"/>
    <mergeCell ref="J17:W17"/>
    <mergeCell ref="J18:W18"/>
    <mergeCell ref="J25:W25"/>
    <mergeCell ref="H11:H16"/>
    <mergeCell ref="I11:I12"/>
    <mergeCell ref="J11:W11"/>
    <mergeCell ref="J12:W12"/>
    <mergeCell ref="J13:W13"/>
    <mergeCell ref="J14:W14"/>
    <mergeCell ref="J15:W15"/>
    <mergeCell ref="J16:W16"/>
    <mergeCell ref="I8:I10"/>
    <mergeCell ref="J8:W10"/>
    <mergeCell ref="X8:Z8"/>
    <mergeCell ref="J26:W26"/>
    <mergeCell ref="J27:W27"/>
    <mergeCell ref="I28:I30"/>
    <mergeCell ref="J28:W28"/>
    <mergeCell ref="J29:W29"/>
    <mergeCell ref="J30:W30"/>
    <mergeCell ref="J19:W19"/>
    <mergeCell ref="J20:W20"/>
    <mergeCell ref="J21:W21"/>
    <mergeCell ref="J22:W22"/>
    <mergeCell ref="J23:W23"/>
    <mergeCell ref="J24:W24"/>
    <mergeCell ref="H41:H42"/>
    <mergeCell ref="I41:I47"/>
    <mergeCell ref="J41:W41"/>
    <mergeCell ref="J42:W42"/>
    <mergeCell ref="J43:W43"/>
    <mergeCell ref="J44:W44"/>
    <mergeCell ref="J45:W45"/>
    <mergeCell ref="J46:W46"/>
    <mergeCell ref="J47:W47"/>
    <mergeCell ref="H44:H47"/>
    <mergeCell ref="I35:W35"/>
    <mergeCell ref="H66:H67"/>
    <mergeCell ref="J66:W66"/>
    <mergeCell ref="J67:W67"/>
    <mergeCell ref="J68:W68"/>
    <mergeCell ref="J48:W48"/>
    <mergeCell ref="I53:I54"/>
    <mergeCell ref="J53:W53"/>
    <mergeCell ref="J54:W54"/>
    <mergeCell ref="H48:H49"/>
    <mergeCell ref="I66:I67"/>
    <mergeCell ref="I68:I70"/>
    <mergeCell ref="J69:W69"/>
    <mergeCell ref="H70:H72"/>
    <mergeCell ref="J70:W70"/>
    <mergeCell ref="J49:V49"/>
    <mergeCell ref="J50:V50"/>
    <mergeCell ref="J51:V51"/>
    <mergeCell ref="J52:V52"/>
    <mergeCell ref="H112:H113"/>
    <mergeCell ref="J112:W112"/>
    <mergeCell ref="J114:W114"/>
    <mergeCell ref="J92:W92"/>
    <mergeCell ref="J93:W93"/>
    <mergeCell ref="J94:W94"/>
    <mergeCell ref="H109:H110"/>
    <mergeCell ref="J109:W109"/>
    <mergeCell ref="J110:W110"/>
    <mergeCell ref="J140:W140"/>
    <mergeCell ref="J141:W141"/>
    <mergeCell ref="J123:W123"/>
    <mergeCell ref="J124:W124"/>
    <mergeCell ref="J125:W125"/>
    <mergeCell ref="J126:W126"/>
    <mergeCell ref="J119:W119"/>
    <mergeCell ref="J120:W120"/>
    <mergeCell ref="J121:W121"/>
    <mergeCell ref="J122:W122"/>
    <mergeCell ref="J90:W90"/>
    <mergeCell ref="I91:I92"/>
    <mergeCell ref="J91:W91"/>
    <mergeCell ref="J71:W71"/>
    <mergeCell ref="J72:W72"/>
    <mergeCell ref="J73:W73"/>
    <mergeCell ref="I74:I75"/>
    <mergeCell ref="J81:W81"/>
    <mergeCell ref="J82:W82"/>
    <mergeCell ref="J83:W83"/>
    <mergeCell ref="J84:W84"/>
    <mergeCell ref="I85:I87"/>
    <mergeCell ref="J77:W77"/>
    <mergeCell ref="J78:W78"/>
    <mergeCell ref="J79:W79"/>
    <mergeCell ref="J80:W80"/>
    <mergeCell ref="I137:I139"/>
    <mergeCell ref="J137:W139"/>
    <mergeCell ref="X137:Z137"/>
    <mergeCell ref="J55:W55"/>
    <mergeCell ref="J95:W95"/>
    <mergeCell ref="J131:W131"/>
    <mergeCell ref="J142:W142"/>
    <mergeCell ref="I122:I123"/>
    <mergeCell ref="J127:W127"/>
    <mergeCell ref="J128:W128"/>
    <mergeCell ref="J129:W129"/>
    <mergeCell ref="J130:W130"/>
    <mergeCell ref="J116:W116"/>
    <mergeCell ref="J117:W117"/>
    <mergeCell ref="J118:W118"/>
    <mergeCell ref="J111:W111"/>
    <mergeCell ref="J85:W85"/>
    <mergeCell ref="J86:W86"/>
    <mergeCell ref="J87:W87"/>
    <mergeCell ref="J74:W74"/>
    <mergeCell ref="J75:W75"/>
    <mergeCell ref="J76:W76"/>
    <mergeCell ref="X114:X115"/>
    <mergeCell ref="I63:I65"/>
    <mergeCell ref="H157:J157"/>
    <mergeCell ref="H158:J158"/>
    <mergeCell ref="H147:J147"/>
    <mergeCell ref="H160:J160"/>
    <mergeCell ref="H161:J161"/>
    <mergeCell ref="H162:J162"/>
    <mergeCell ref="H163:J163"/>
    <mergeCell ref="H164:J164"/>
    <mergeCell ref="H165:J165"/>
    <mergeCell ref="H148:J148"/>
    <mergeCell ref="H149:J149"/>
    <mergeCell ref="H150:J150"/>
    <mergeCell ref="H151:J151"/>
    <mergeCell ref="H152:J152"/>
    <mergeCell ref="H153:J153"/>
    <mergeCell ref="H154:J154"/>
    <mergeCell ref="H155:J155"/>
    <mergeCell ref="H156:J156"/>
    <mergeCell ref="H166:J166"/>
    <mergeCell ref="H167:J167"/>
    <mergeCell ref="H168:J168"/>
    <mergeCell ref="H169:J169"/>
    <mergeCell ref="H170:J170"/>
    <mergeCell ref="H171:J171"/>
    <mergeCell ref="H173:J173"/>
    <mergeCell ref="H174:J174"/>
    <mergeCell ref="H175:J175"/>
    <mergeCell ref="H176:J176"/>
    <mergeCell ref="H177:J177"/>
    <mergeCell ref="H178:J178"/>
    <mergeCell ref="H179:J179"/>
    <mergeCell ref="H180:J180"/>
    <mergeCell ref="H181:J181"/>
    <mergeCell ref="H182:J182"/>
    <mergeCell ref="H183:J183"/>
    <mergeCell ref="H184:J184"/>
    <mergeCell ref="Y114:Y115"/>
    <mergeCell ref="Z114:Z115"/>
    <mergeCell ref="K115:P115"/>
    <mergeCell ref="I4:N4"/>
    <mergeCell ref="AC113:AF113"/>
    <mergeCell ref="AG113:AJ113"/>
    <mergeCell ref="AK113:AN113"/>
    <mergeCell ref="L113:O113"/>
    <mergeCell ref="P113:S113"/>
    <mergeCell ref="T113:W113"/>
    <mergeCell ref="X112:X113"/>
    <mergeCell ref="Y112:Y113"/>
    <mergeCell ref="Z112:Z113"/>
    <mergeCell ref="J31:W31"/>
    <mergeCell ref="I38:I40"/>
    <mergeCell ref="J38:W40"/>
    <mergeCell ref="X38:Z38"/>
    <mergeCell ref="J63:W65"/>
    <mergeCell ref="X63:Z63"/>
    <mergeCell ref="I106:I108"/>
    <mergeCell ref="J106:W108"/>
    <mergeCell ref="X106:Z106"/>
    <mergeCell ref="J88:W88"/>
    <mergeCell ref="J89:W89"/>
  </mergeCells>
  <phoneticPr fontId="1"/>
  <pageMargins left="0.70866141732283472" right="0.70866141732283472" top="0.74803149606299213" bottom="0.74803149606299213" header="0.31496062992125984" footer="0.31496062992125984"/>
  <pageSetup paperSize="9" scale="70" fitToHeight="0" orientation="portrait" r:id="rId1"/>
  <headerFooter>
    <oddFooter>&amp;C&amp;A　　&amp;P／&amp;N</oddFooter>
  </headerFooter>
  <rowBreaks count="3" manualBreakCount="3">
    <brk id="56" min="7" max="25" man="1"/>
    <brk id="96" max="16383" man="1"/>
    <brk id="14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15"/>
  <sheetViews>
    <sheetView view="pageBreakPreview" topLeftCell="H173" zoomScale="96" zoomScaleNormal="100" zoomScaleSheetLayoutView="96" workbookViewId="0">
      <pane xSplit="1" topLeftCell="I1" activePane="topRight" state="frozen"/>
      <selection activeCell="H1" sqref="H1"/>
      <selection pane="topRight" activeCell="K39" sqref="K39"/>
    </sheetView>
  </sheetViews>
  <sheetFormatPr defaultRowHeight="13.5"/>
  <cols>
    <col min="1" max="2" width="9" style="1"/>
    <col min="3" max="7" width="9" style="1" customWidth="1"/>
    <col min="8" max="8" width="9.25" style="1" customWidth="1"/>
    <col min="9" max="9" width="10" style="1" customWidth="1"/>
    <col min="10" max="15" width="6.625" style="3" customWidth="1"/>
    <col min="16" max="16" width="5.5" style="3" customWidth="1"/>
    <col min="17" max="22" width="6.625" style="3" customWidth="1"/>
    <col min="23" max="23" width="6.5" style="3" customWidth="1"/>
    <col min="24" max="26" width="4.875" style="3" customWidth="1"/>
    <col min="27" max="27" width="9" style="4"/>
    <col min="28" max="28" width="8.125" style="4" customWidth="1"/>
    <col min="29" max="33" width="9" style="4"/>
    <col min="34" max="16384" width="9" style="1"/>
  </cols>
  <sheetData>
    <row r="1" spans="1:35" ht="18" customHeight="1">
      <c r="H1" s="1" t="s">
        <v>41</v>
      </c>
      <c r="J1" s="2" t="s">
        <v>16</v>
      </c>
      <c r="K1" s="2"/>
      <c r="L1" s="2"/>
      <c r="M1" s="2"/>
      <c r="N1" s="2"/>
      <c r="O1" s="2"/>
      <c r="P1" s="2"/>
      <c r="Q1" s="2"/>
      <c r="R1" s="2"/>
      <c r="S1" s="2"/>
      <c r="T1" s="2"/>
      <c r="U1" s="2"/>
      <c r="V1" s="2"/>
    </row>
    <row r="2" spans="1:35" ht="23.25" customHeight="1">
      <c r="H2" s="326" t="s">
        <v>324</v>
      </c>
      <c r="I2" s="326"/>
      <c r="J2" s="326"/>
      <c r="K2" s="326"/>
      <c r="L2" s="326"/>
      <c r="M2" s="326"/>
      <c r="N2" s="326"/>
      <c r="O2" s="326"/>
      <c r="P2" s="326"/>
      <c r="Q2" s="326"/>
      <c r="R2" s="326"/>
      <c r="S2" s="326"/>
      <c r="T2" s="326"/>
      <c r="U2" s="326"/>
      <c r="V2" s="326"/>
      <c r="W2" s="326"/>
      <c r="X2" s="326"/>
      <c r="Y2" s="4"/>
      <c r="Z2" s="4"/>
    </row>
    <row r="3" spans="1:35" s="67" customFormat="1" ht="38.25" customHeight="1">
      <c r="I3" s="166" t="s">
        <v>42</v>
      </c>
      <c r="J3" s="186"/>
      <c r="K3" s="70"/>
      <c r="L3" s="168" t="s">
        <v>34</v>
      </c>
      <c r="M3" s="169"/>
      <c r="N3" s="169"/>
      <c r="O3" s="169"/>
      <c r="P3" s="169"/>
      <c r="Q3" s="70"/>
      <c r="R3" s="169"/>
      <c r="S3" s="169"/>
      <c r="T3" s="169"/>
      <c r="U3" s="68"/>
      <c r="V3" s="68"/>
      <c r="W3" s="68"/>
      <c r="X3" s="68"/>
      <c r="Y3" s="68"/>
      <c r="Z3" s="69"/>
      <c r="AA3" s="70"/>
      <c r="AB3" s="70"/>
      <c r="AC3" s="70"/>
      <c r="AD3" s="70"/>
      <c r="AE3" s="70"/>
      <c r="AF3" s="70"/>
      <c r="AG3" s="70"/>
    </row>
    <row r="4" spans="1:35" s="67" customFormat="1" ht="21" customHeight="1">
      <c r="I4" s="225" t="s">
        <v>361</v>
      </c>
      <c r="J4" s="225"/>
      <c r="K4" s="225"/>
      <c r="L4" s="225"/>
      <c r="M4" s="225"/>
      <c r="N4" s="225"/>
      <c r="O4" s="68"/>
      <c r="P4" s="68"/>
      <c r="Q4" s="69"/>
      <c r="R4" s="68"/>
      <c r="S4" s="68"/>
      <c r="T4" s="68"/>
      <c r="U4" s="68"/>
      <c r="V4" s="68"/>
      <c r="W4" s="68"/>
      <c r="X4" s="68"/>
      <c r="Y4" s="68"/>
      <c r="Z4" s="69"/>
      <c r="AA4" s="70"/>
      <c r="AB4" s="70"/>
      <c r="AC4" s="70"/>
      <c r="AD4" s="70"/>
      <c r="AE4" s="70"/>
      <c r="AF4" s="70"/>
      <c r="AG4" s="70"/>
    </row>
    <row r="5" spans="1:35" s="67" customFormat="1" ht="21" customHeight="1">
      <c r="H5" s="71"/>
      <c r="I5" s="8" t="s">
        <v>445</v>
      </c>
      <c r="J5" s="69"/>
      <c r="K5" s="73"/>
      <c r="L5" s="73"/>
      <c r="M5" s="73"/>
      <c r="N5" s="73"/>
      <c r="O5" s="73"/>
      <c r="P5" s="73"/>
      <c r="Q5" s="74"/>
      <c r="R5" s="68"/>
      <c r="S5" s="68"/>
      <c r="T5" s="68"/>
      <c r="U5" s="68"/>
      <c r="V5" s="68"/>
      <c r="W5" s="68"/>
      <c r="X5" s="68"/>
      <c r="Y5" s="68"/>
      <c r="Z5" s="69"/>
      <c r="AA5" s="70"/>
      <c r="AB5" s="70"/>
      <c r="AC5" s="70"/>
      <c r="AD5" s="70"/>
      <c r="AE5" s="70"/>
      <c r="AF5" s="70"/>
      <c r="AG5" s="70"/>
    </row>
    <row r="6" spans="1:35" s="67" customFormat="1" ht="21" customHeight="1">
      <c r="H6" s="71"/>
      <c r="I6" s="8" t="s">
        <v>64</v>
      </c>
      <c r="J6" s="69"/>
      <c r="K6" s="73"/>
      <c r="L6" s="73"/>
      <c r="M6" s="73"/>
      <c r="N6" s="73"/>
      <c r="O6" s="73"/>
      <c r="P6" s="73"/>
      <c r="Q6" s="74"/>
      <c r="R6" s="68"/>
      <c r="S6" s="68"/>
      <c r="T6" s="68"/>
      <c r="U6" s="68"/>
      <c r="V6" s="68"/>
      <c r="W6" s="68"/>
      <c r="X6" s="69"/>
      <c r="Y6" s="70"/>
      <c r="Z6" s="70"/>
      <c r="AA6" s="70"/>
      <c r="AB6" s="70"/>
      <c r="AC6" s="70"/>
      <c r="AD6" s="70"/>
      <c r="AE6" s="70"/>
      <c r="AF6" s="70"/>
      <c r="AG6" s="70"/>
    </row>
    <row r="7" spans="1:35" ht="8.25" customHeight="1" thickBot="1">
      <c r="H7" s="11"/>
      <c r="I7" s="11"/>
      <c r="J7" s="12"/>
      <c r="K7" s="12"/>
      <c r="L7" s="12"/>
      <c r="M7" s="12"/>
      <c r="N7" s="12"/>
      <c r="O7" s="12"/>
      <c r="P7" s="12"/>
      <c r="Q7" s="12"/>
      <c r="R7" s="12"/>
      <c r="S7" s="12"/>
      <c r="T7" s="12"/>
      <c r="U7" s="12"/>
      <c r="V7" s="12"/>
      <c r="W7" s="12"/>
      <c r="X7" s="12"/>
      <c r="Y7" s="12"/>
      <c r="AH7" s="4"/>
      <c r="AI7" s="4"/>
    </row>
    <row r="8" spans="1:35" s="13" customFormat="1" ht="11.25" customHeight="1">
      <c r="H8" s="14"/>
      <c r="I8" s="234" t="s">
        <v>138</v>
      </c>
      <c r="J8" s="237" t="str">
        <f>+レベルⅠ!J8:W10</f>
        <v>評価の視点 　評価【５:できた　４:ほぼできた　３:少しできた　２:不十分　１:できない　０:未経験】</v>
      </c>
      <c r="K8" s="238"/>
      <c r="L8" s="238"/>
      <c r="M8" s="238"/>
      <c r="N8" s="238"/>
      <c r="O8" s="238"/>
      <c r="P8" s="238"/>
      <c r="Q8" s="238"/>
      <c r="R8" s="238"/>
      <c r="S8" s="238"/>
      <c r="T8" s="238"/>
      <c r="U8" s="238"/>
      <c r="V8" s="238"/>
      <c r="W8" s="239"/>
      <c r="X8" s="246" t="s">
        <v>326</v>
      </c>
      <c r="Y8" s="247"/>
      <c r="Z8" s="248"/>
      <c r="AA8" s="4"/>
      <c r="AB8" s="4"/>
      <c r="AC8" s="4"/>
      <c r="AD8" s="4"/>
      <c r="AE8" s="4"/>
      <c r="AF8" s="4"/>
      <c r="AG8" s="4"/>
      <c r="AH8" s="4"/>
      <c r="AI8" s="4"/>
    </row>
    <row r="9" spans="1:35" s="13" customFormat="1" ht="11.25" customHeight="1">
      <c r="H9" s="15"/>
      <c r="I9" s="235"/>
      <c r="J9" s="240"/>
      <c r="K9" s="241"/>
      <c r="L9" s="241"/>
      <c r="M9" s="241"/>
      <c r="N9" s="241"/>
      <c r="O9" s="241"/>
      <c r="P9" s="241"/>
      <c r="Q9" s="241"/>
      <c r="R9" s="241"/>
      <c r="S9" s="241"/>
      <c r="T9" s="241"/>
      <c r="U9" s="241"/>
      <c r="V9" s="241"/>
      <c r="W9" s="242"/>
      <c r="X9" s="16" t="s">
        <v>328</v>
      </c>
      <c r="Y9" s="17" t="s">
        <v>329</v>
      </c>
      <c r="Z9" s="18" t="s">
        <v>330</v>
      </c>
      <c r="AA9" s="4"/>
      <c r="AB9" s="4"/>
      <c r="AC9" s="4"/>
      <c r="AD9" s="4"/>
      <c r="AE9" s="4"/>
      <c r="AF9" s="4"/>
      <c r="AG9" s="4"/>
      <c r="AH9" s="4"/>
      <c r="AI9" s="4"/>
    </row>
    <row r="10" spans="1:35" s="13" customFormat="1" ht="11.25" customHeight="1" thickBot="1">
      <c r="H10" s="42"/>
      <c r="I10" s="236"/>
      <c r="J10" s="243"/>
      <c r="K10" s="244"/>
      <c r="L10" s="244"/>
      <c r="M10" s="244"/>
      <c r="N10" s="244"/>
      <c r="O10" s="244"/>
      <c r="P10" s="244"/>
      <c r="Q10" s="244"/>
      <c r="R10" s="244"/>
      <c r="S10" s="244"/>
      <c r="T10" s="244"/>
      <c r="U10" s="244"/>
      <c r="V10" s="244"/>
      <c r="W10" s="245"/>
      <c r="X10" s="158" t="s">
        <v>456</v>
      </c>
      <c r="Y10" s="159" t="s">
        <v>456</v>
      </c>
      <c r="Z10" s="160" t="s">
        <v>456</v>
      </c>
      <c r="AA10" s="4"/>
      <c r="AB10" s="4"/>
      <c r="AC10" s="4"/>
      <c r="AD10" s="4"/>
      <c r="AE10" s="4"/>
      <c r="AF10" s="4"/>
      <c r="AG10" s="4"/>
      <c r="AH10" s="4"/>
      <c r="AI10" s="4"/>
    </row>
    <row r="11" spans="1:35" s="75" customFormat="1" ht="26.25" customHeight="1">
      <c r="A11" s="75">
        <v>1</v>
      </c>
      <c r="B11" s="75">
        <v>1</v>
      </c>
      <c r="H11" s="406" t="s">
        <v>15</v>
      </c>
      <c r="I11" s="76"/>
      <c r="J11" s="408" t="s">
        <v>376</v>
      </c>
      <c r="K11" s="409"/>
      <c r="L11" s="409"/>
      <c r="M11" s="409"/>
      <c r="N11" s="409"/>
      <c r="O11" s="409"/>
      <c r="P11" s="409"/>
      <c r="Q11" s="410"/>
      <c r="R11" s="410"/>
      <c r="S11" s="410"/>
      <c r="T11" s="410"/>
      <c r="U11" s="410"/>
      <c r="V11" s="410"/>
      <c r="W11" s="411"/>
      <c r="X11" s="77"/>
      <c r="Y11" s="78"/>
      <c r="Z11" s="79"/>
      <c r="AA11" s="80"/>
      <c r="AB11" s="80"/>
      <c r="AC11" s="80"/>
      <c r="AD11" s="80"/>
      <c r="AE11" s="80"/>
      <c r="AF11" s="80"/>
      <c r="AG11" s="80"/>
    </row>
    <row r="12" spans="1:35" s="75" customFormat="1" ht="26.25" customHeight="1" thickBot="1">
      <c r="A12" s="75">
        <f>1+A11</f>
        <v>2</v>
      </c>
      <c r="B12" s="75">
        <f>1+B11</f>
        <v>2</v>
      </c>
      <c r="H12" s="407"/>
      <c r="I12" s="81"/>
      <c r="J12" s="412" t="s">
        <v>377</v>
      </c>
      <c r="K12" s="413"/>
      <c r="L12" s="413"/>
      <c r="M12" s="413"/>
      <c r="N12" s="413"/>
      <c r="O12" s="413"/>
      <c r="P12" s="413"/>
      <c r="Q12" s="414"/>
      <c r="R12" s="414"/>
      <c r="S12" s="414"/>
      <c r="T12" s="414"/>
      <c r="U12" s="414"/>
      <c r="V12" s="414"/>
      <c r="W12" s="415"/>
      <c r="X12" s="82"/>
      <c r="Y12" s="83"/>
      <c r="Z12" s="84"/>
      <c r="AA12" s="80"/>
      <c r="AB12" s="80"/>
      <c r="AC12" s="80"/>
      <c r="AD12" s="80"/>
      <c r="AE12" s="80"/>
      <c r="AF12" s="80"/>
      <c r="AG12" s="80"/>
    </row>
    <row r="13" spans="1:35" s="67" customFormat="1" ht="24" customHeight="1" thickBot="1">
      <c r="A13" s="75"/>
      <c r="B13" s="75"/>
      <c r="C13" s="75"/>
      <c r="D13" s="75"/>
      <c r="E13" s="75"/>
      <c r="F13" s="75"/>
      <c r="G13" s="75"/>
      <c r="H13" s="85" t="s">
        <v>331</v>
      </c>
      <c r="I13" s="85">
        <f>COUNTA(J11:W12)</f>
        <v>2</v>
      </c>
      <c r="J13" s="373" t="s">
        <v>332</v>
      </c>
      <c r="K13" s="374"/>
      <c r="L13" s="374"/>
      <c r="M13" s="374"/>
      <c r="N13" s="374"/>
      <c r="O13" s="374"/>
      <c r="P13" s="374"/>
      <c r="Q13" s="375"/>
      <c r="R13" s="375"/>
      <c r="S13" s="375"/>
      <c r="T13" s="375"/>
      <c r="U13" s="375"/>
      <c r="V13" s="375"/>
      <c r="W13" s="376"/>
      <c r="X13" s="118">
        <f>SUM(X11:X12)/($I13*5)</f>
        <v>0</v>
      </c>
      <c r="Y13" s="119">
        <f>SUM(Y11:Y12)/($I13*5)</f>
        <v>0</v>
      </c>
      <c r="Z13" s="120">
        <f>SUM(Z11:Z12)/($I13*5)</f>
        <v>0</v>
      </c>
      <c r="AA13" s="70"/>
      <c r="AB13" s="70"/>
      <c r="AC13" s="70"/>
      <c r="AD13" s="70"/>
      <c r="AE13" s="70"/>
      <c r="AF13" s="70"/>
      <c r="AG13" s="70"/>
      <c r="AH13" s="70"/>
      <c r="AI13" s="70"/>
    </row>
    <row r="14" spans="1:35" s="89" customFormat="1" ht="24" customHeight="1">
      <c r="A14" s="75"/>
      <c r="B14" s="75"/>
      <c r="C14" s="75"/>
      <c r="D14" s="75"/>
      <c r="E14" s="75"/>
      <c r="F14" s="75"/>
      <c r="G14" s="75"/>
      <c r="H14" s="86"/>
      <c r="I14" s="87"/>
      <c r="J14" s="88"/>
      <c r="K14" s="88"/>
      <c r="L14" s="88"/>
      <c r="M14" s="88"/>
      <c r="N14" s="88"/>
      <c r="O14" s="88"/>
      <c r="P14" s="88"/>
      <c r="Q14" s="88"/>
      <c r="R14" s="88"/>
      <c r="S14" s="88"/>
      <c r="T14" s="88"/>
      <c r="U14" s="88"/>
      <c r="V14" s="88"/>
      <c r="W14" s="88"/>
      <c r="X14" s="88"/>
      <c r="Y14" s="88"/>
      <c r="Z14" s="80"/>
      <c r="AA14" s="80"/>
      <c r="AB14" s="80"/>
      <c r="AC14" s="80"/>
      <c r="AD14" s="80"/>
      <c r="AE14" s="80"/>
      <c r="AF14" s="80"/>
      <c r="AG14" s="80"/>
      <c r="AH14" s="80"/>
      <c r="AI14" s="80"/>
    </row>
    <row r="15" spans="1:35" s="89" customFormat="1" ht="24" customHeight="1">
      <c r="A15" s="75"/>
      <c r="B15" s="75"/>
      <c r="C15" s="75"/>
      <c r="D15" s="75"/>
      <c r="E15" s="75"/>
      <c r="F15" s="75"/>
      <c r="G15" s="75"/>
      <c r="H15" s="86"/>
      <c r="I15" s="87"/>
      <c r="J15" s="88"/>
      <c r="K15" s="88"/>
      <c r="L15" s="88"/>
      <c r="M15" s="88"/>
      <c r="N15" s="88"/>
      <c r="O15" s="88"/>
      <c r="P15" s="88"/>
      <c r="Q15" s="88"/>
      <c r="R15" s="88"/>
      <c r="S15" s="88"/>
      <c r="T15" s="88"/>
      <c r="U15" s="88"/>
      <c r="V15" s="88"/>
      <c r="W15" s="88"/>
      <c r="X15" s="88"/>
      <c r="Y15" s="88"/>
      <c r="Z15" s="80"/>
      <c r="AA15" s="80"/>
      <c r="AB15" s="80"/>
      <c r="AC15" s="80"/>
      <c r="AD15" s="80"/>
      <c r="AE15" s="80"/>
      <c r="AF15" s="80"/>
      <c r="AG15" s="80"/>
      <c r="AH15" s="80"/>
      <c r="AI15" s="80"/>
    </row>
    <row r="16" spans="1:35" s="67" customFormat="1" ht="21" customHeight="1">
      <c r="A16" s="75"/>
      <c r="B16" s="75"/>
      <c r="C16" s="75"/>
      <c r="D16" s="75"/>
      <c r="E16" s="75"/>
      <c r="F16" s="75"/>
      <c r="G16" s="75"/>
      <c r="H16" s="165" t="s">
        <v>47</v>
      </c>
      <c r="I16" s="71"/>
      <c r="J16" s="73"/>
      <c r="K16" s="73"/>
      <c r="L16" s="73"/>
      <c r="M16" s="73"/>
      <c r="N16" s="73"/>
      <c r="O16" s="73"/>
      <c r="P16" s="73"/>
      <c r="Q16" s="74"/>
      <c r="R16" s="68"/>
      <c r="S16" s="68"/>
      <c r="T16" s="68"/>
      <c r="U16" s="68"/>
      <c r="V16" s="68"/>
      <c r="W16" s="68"/>
      <c r="X16" s="88"/>
      <c r="Y16" s="88"/>
      <c r="Z16" s="80"/>
      <c r="AA16" s="70"/>
      <c r="AB16" s="70"/>
      <c r="AC16" s="70"/>
      <c r="AD16" s="70"/>
      <c r="AE16" s="70"/>
      <c r="AF16" s="70"/>
      <c r="AG16" s="70"/>
    </row>
    <row r="17" spans="1:35" s="67" customFormat="1" ht="21" customHeight="1">
      <c r="A17" s="75"/>
      <c r="B17" s="75"/>
      <c r="C17" s="75"/>
      <c r="D17" s="75"/>
      <c r="E17" s="75"/>
      <c r="F17" s="75"/>
      <c r="G17" s="75"/>
      <c r="H17" s="1" t="s">
        <v>450</v>
      </c>
      <c r="I17" s="8"/>
      <c r="J17" s="3" t="s">
        <v>28</v>
      </c>
      <c r="K17" s="74"/>
      <c r="L17" s="74"/>
      <c r="M17" s="74"/>
      <c r="N17" s="74"/>
      <c r="O17" s="74"/>
      <c r="P17" s="69"/>
      <c r="Q17" s="69"/>
      <c r="R17" s="74"/>
      <c r="S17" s="74"/>
      <c r="T17" s="74"/>
      <c r="U17" s="74"/>
      <c r="V17" s="74"/>
      <c r="W17" s="74"/>
      <c r="X17" s="88"/>
      <c r="Y17" s="88"/>
      <c r="Z17" s="80"/>
      <c r="AA17" s="70"/>
      <c r="AB17" s="70"/>
      <c r="AC17" s="70"/>
      <c r="AD17" s="70"/>
      <c r="AE17" s="70"/>
      <c r="AF17" s="70"/>
      <c r="AG17" s="70"/>
    </row>
    <row r="18" spans="1:35" s="67" customFormat="1" ht="21" customHeight="1">
      <c r="A18" s="75"/>
      <c r="B18" s="75"/>
      <c r="C18" s="75"/>
      <c r="D18" s="75"/>
      <c r="E18" s="75"/>
      <c r="F18" s="75"/>
      <c r="G18" s="75"/>
      <c r="H18" s="144" t="s">
        <v>439</v>
      </c>
      <c r="I18" s="10" t="s">
        <v>65</v>
      </c>
      <c r="J18" s="69"/>
      <c r="K18" s="74"/>
      <c r="L18" s="74"/>
      <c r="M18" s="74"/>
      <c r="N18" s="74"/>
      <c r="O18" s="74"/>
      <c r="P18" s="74"/>
      <c r="Q18" s="74"/>
      <c r="R18" s="74"/>
      <c r="S18" s="74"/>
      <c r="T18" s="74"/>
      <c r="U18" s="74"/>
      <c r="V18" s="74"/>
      <c r="W18" s="74"/>
      <c r="X18" s="88"/>
      <c r="Y18" s="88"/>
      <c r="Z18" s="80"/>
      <c r="AA18" s="70"/>
      <c r="AB18" s="70"/>
      <c r="AC18" s="70"/>
      <c r="AD18" s="70"/>
      <c r="AE18" s="70"/>
      <c r="AF18" s="70"/>
      <c r="AG18" s="70"/>
    </row>
    <row r="19" spans="1:35" s="67" customFormat="1" ht="21" customHeight="1">
      <c r="A19" s="75"/>
      <c r="B19" s="75"/>
      <c r="C19" s="75"/>
      <c r="D19" s="75"/>
      <c r="E19" s="75"/>
      <c r="F19" s="75"/>
      <c r="G19" s="75"/>
      <c r="H19" s="31"/>
      <c r="I19" s="10" t="s">
        <v>66</v>
      </c>
      <c r="J19" s="69"/>
      <c r="K19" s="68"/>
      <c r="L19" s="68"/>
      <c r="M19" s="68"/>
      <c r="N19" s="68"/>
      <c r="O19" s="68"/>
      <c r="P19" s="68"/>
      <c r="Q19" s="68"/>
      <c r="R19" s="68"/>
      <c r="S19" s="68"/>
      <c r="T19" s="68"/>
      <c r="U19" s="68"/>
      <c r="V19" s="68"/>
      <c r="W19" s="68"/>
      <c r="X19" s="88"/>
      <c r="Y19" s="88"/>
      <c r="Z19" s="80"/>
      <c r="AA19" s="70"/>
      <c r="AB19" s="70"/>
      <c r="AC19" s="70"/>
      <c r="AD19" s="70"/>
      <c r="AE19" s="70"/>
      <c r="AF19" s="70"/>
      <c r="AG19" s="70"/>
    </row>
    <row r="20" spans="1:35" ht="7.5" customHeight="1" thickBot="1">
      <c r="H20" s="11"/>
      <c r="I20" s="11"/>
      <c r="J20" s="12"/>
      <c r="K20" s="12"/>
      <c r="L20" s="12"/>
      <c r="M20" s="12"/>
      <c r="N20" s="12"/>
      <c r="O20" s="12"/>
      <c r="P20" s="12"/>
      <c r="Q20" s="12"/>
      <c r="R20" s="12"/>
      <c r="S20" s="12"/>
      <c r="T20" s="12"/>
      <c r="U20" s="12"/>
      <c r="V20" s="12"/>
      <c r="W20" s="12"/>
      <c r="X20" s="12"/>
      <c r="Y20" s="12"/>
      <c r="AH20" s="4"/>
      <c r="AI20" s="4"/>
    </row>
    <row r="21" spans="1:35" s="13" customFormat="1" ht="11.25" customHeight="1">
      <c r="H21" s="14"/>
      <c r="I21" s="234" t="s">
        <v>138</v>
      </c>
      <c r="J21" s="237" t="str">
        <f>+$J$8</f>
        <v>評価の視点 　評価【５:できた　４:ほぼできた　３:少しできた　２:不十分　１:できない　０:未経験】</v>
      </c>
      <c r="K21" s="238"/>
      <c r="L21" s="238"/>
      <c r="M21" s="238"/>
      <c r="N21" s="238"/>
      <c r="O21" s="238"/>
      <c r="P21" s="238"/>
      <c r="Q21" s="238"/>
      <c r="R21" s="238"/>
      <c r="S21" s="238"/>
      <c r="T21" s="238"/>
      <c r="U21" s="238"/>
      <c r="V21" s="238"/>
      <c r="W21" s="239"/>
      <c r="X21" s="246" t="s">
        <v>326</v>
      </c>
      <c r="Y21" s="247"/>
      <c r="Z21" s="248"/>
      <c r="AA21" s="4"/>
      <c r="AB21" s="4"/>
      <c r="AC21" s="4"/>
      <c r="AD21" s="4"/>
      <c r="AE21" s="4"/>
      <c r="AF21" s="4"/>
      <c r="AG21" s="4"/>
      <c r="AH21" s="4"/>
      <c r="AI21" s="4"/>
    </row>
    <row r="22" spans="1:35" s="13" customFormat="1" ht="11.25" customHeight="1">
      <c r="H22" s="15"/>
      <c r="I22" s="235"/>
      <c r="J22" s="240"/>
      <c r="K22" s="241"/>
      <c r="L22" s="241"/>
      <c r="M22" s="241"/>
      <c r="N22" s="241"/>
      <c r="O22" s="241"/>
      <c r="P22" s="241"/>
      <c r="Q22" s="241"/>
      <c r="R22" s="241"/>
      <c r="S22" s="241"/>
      <c r="T22" s="241"/>
      <c r="U22" s="241"/>
      <c r="V22" s="241"/>
      <c r="W22" s="242"/>
      <c r="X22" s="16" t="s">
        <v>328</v>
      </c>
      <c r="Y22" s="17" t="s">
        <v>329</v>
      </c>
      <c r="Z22" s="18" t="s">
        <v>330</v>
      </c>
      <c r="AA22" s="4"/>
      <c r="AB22" s="4"/>
      <c r="AC22" s="4"/>
      <c r="AD22" s="4"/>
      <c r="AE22" s="4"/>
      <c r="AF22" s="4"/>
      <c r="AG22" s="4"/>
      <c r="AH22" s="4"/>
      <c r="AI22" s="4"/>
    </row>
    <row r="23" spans="1:35" s="13" customFormat="1" ht="11.25" customHeight="1" thickBot="1">
      <c r="H23" s="42"/>
      <c r="I23" s="236"/>
      <c r="J23" s="243"/>
      <c r="K23" s="244"/>
      <c r="L23" s="244"/>
      <c r="M23" s="244"/>
      <c r="N23" s="244"/>
      <c r="O23" s="244"/>
      <c r="P23" s="244"/>
      <c r="Q23" s="244"/>
      <c r="R23" s="244"/>
      <c r="S23" s="244"/>
      <c r="T23" s="244"/>
      <c r="U23" s="244"/>
      <c r="V23" s="244"/>
      <c r="W23" s="245"/>
      <c r="X23" s="158" t="str">
        <f>+X$10</f>
        <v>　月　日</v>
      </c>
      <c r="Y23" s="159" t="str">
        <f>+Y$10</f>
        <v>　月　日</v>
      </c>
      <c r="Z23" s="160" t="str">
        <f>+Z$10</f>
        <v>　月　日</v>
      </c>
      <c r="AA23" s="4"/>
      <c r="AB23" s="4"/>
      <c r="AC23" s="4"/>
      <c r="AD23" s="4"/>
      <c r="AE23" s="4"/>
      <c r="AF23" s="4"/>
      <c r="AG23" s="4"/>
      <c r="AH23" s="4"/>
      <c r="AI23" s="4"/>
    </row>
    <row r="24" spans="1:35" s="75" customFormat="1" ht="27" customHeight="1">
      <c r="A24" s="75">
        <v>3</v>
      </c>
      <c r="B24" s="75">
        <f>1+B21</f>
        <v>1</v>
      </c>
      <c r="H24" s="360" t="s">
        <v>14</v>
      </c>
      <c r="I24" s="91" t="s">
        <v>67</v>
      </c>
      <c r="J24" s="416" t="s">
        <v>68</v>
      </c>
      <c r="K24" s="417"/>
      <c r="L24" s="417"/>
      <c r="M24" s="417"/>
      <c r="N24" s="417"/>
      <c r="O24" s="417"/>
      <c r="P24" s="417"/>
      <c r="Q24" s="417"/>
      <c r="R24" s="417"/>
      <c r="S24" s="417"/>
      <c r="T24" s="417"/>
      <c r="U24" s="417"/>
      <c r="V24" s="417"/>
      <c r="W24" s="417"/>
      <c r="X24" s="209"/>
      <c r="Y24" s="211"/>
      <c r="Z24" s="213"/>
      <c r="AA24" s="80"/>
      <c r="AB24" s="80"/>
      <c r="AC24" s="80"/>
      <c r="AD24" s="80"/>
      <c r="AE24" s="80"/>
      <c r="AF24" s="80"/>
      <c r="AG24" s="80"/>
    </row>
    <row r="25" spans="1:35" s="75" customFormat="1" ht="27" customHeight="1">
      <c r="A25" s="75">
        <f t="shared" ref="A25:A33" si="0">1+A24</f>
        <v>4</v>
      </c>
      <c r="B25" s="75">
        <f t="shared" ref="B25:B33" si="1">1+B24</f>
        <v>2</v>
      </c>
      <c r="H25" s="361"/>
      <c r="I25" s="418" t="s">
        <v>13</v>
      </c>
      <c r="J25" s="388" t="s">
        <v>414</v>
      </c>
      <c r="K25" s="389"/>
      <c r="L25" s="389"/>
      <c r="M25" s="389"/>
      <c r="N25" s="389"/>
      <c r="O25" s="389"/>
      <c r="P25" s="389"/>
      <c r="Q25" s="389"/>
      <c r="R25" s="389"/>
      <c r="S25" s="389"/>
      <c r="T25" s="389"/>
      <c r="U25" s="389"/>
      <c r="V25" s="389"/>
      <c r="W25" s="145" t="s">
        <v>413</v>
      </c>
      <c r="X25" s="82"/>
      <c r="Y25" s="83"/>
      <c r="Z25" s="84"/>
      <c r="AA25" s="80"/>
      <c r="AB25" s="80"/>
      <c r="AC25" s="80"/>
      <c r="AD25" s="80"/>
      <c r="AE25" s="80"/>
      <c r="AF25" s="80"/>
      <c r="AG25" s="80"/>
    </row>
    <row r="26" spans="1:35" s="75" customFormat="1" ht="27" customHeight="1">
      <c r="A26" s="75">
        <f t="shared" si="0"/>
        <v>5</v>
      </c>
      <c r="B26" s="75">
        <f t="shared" si="1"/>
        <v>3</v>
      </c>
      <c r="H26" s="92"/>
      <c r="I26" s="419"/>
      <c r="J26" s="388" t="s">
        <v>415</v>
      </c>
      <c r="K26" s="389"/>
      <c r="L26" s="389"/>
      <c r="M26" s="389"/>
      <c r="N26" s="389"/>
      <c r="O26" s="389"/>
      <c r="P26" s="389"/>
      <c r="Q26" s="389"/>
      <c r="R26" s="389"/>
      <c r="S26" s="389"/>
      <c r="T26" s="389"/>
      <c r="U26" s="389"/>
      <c r="V26" s="389"/>
      <c r="W26" s="155" t="s">
        <v>413</v>
      </c>
      <c r="X26" s="82"/>
      <c r="Y26" s="83"/>
      <c r="Z26" s="84"/>
      <c r="AA26" s="80"/>
      <c r="AB26" s="80"/>
      <c r="AC26" s="80"/>
      <c r="AD26" s="80"/>
      <c r="AE26" s="80"/>
      <c r="AF26" s="80"/>
      <c r="AG26" s="80"/>
    </row>
    <row r="27" spans="1:35" s="75" customFormat="1" ht="33" customHeight="1">
      <c r="A27" s="75">
        <f t="shared" si="0"/>
        <v>6</v>
      </c>
      <c r="B27" s="75">
        <f t="shared" si="1"/>
        <v>4</v>
      </c>
      <c r="H27" s="92"/>
      <c r="I27" s="93"/>
      <c r="J27" s="362" t="s">
        <v>416</v>
      </c>
      <c r="K27" s="363"/>
      <c r="L27" s="363"/>
      <c r="M27" s="363"/>
      <c r="N27" s="363"/>
      <c r="O27" s="363"/>
      <c r="P27" s="363"/>
      <c r="Q27" s="363"/>
      <c r="R27" s="363"/>
      <c r="S27" s="363"/>
      <c r="T27" s="363"/>
      <c r="U27" s="363"/>
      <c r="V27" s="363"/>
      <c r="W27" s="145" t="s">
        <v>413</v>
      </c>
      <c r="X27" s="82"/>
      <c r="Y27" s="83"/>
      <c r="Z27" s="84"/>
      <c r="AA27" s="80"/>
      <c r="AB27" s="80"/>
      <c r="AC27" s="80"/>
      <c r="AD27" s="80"/>
      <c r="AE27" s="80"/>
      <c r="AF27" s="80"/>
      <c r="AG27" s="80"/>
    </row>
    <row r="28" spans="1:35" s="75" customFormat="1" ht="33" customHeight="1">
      <c r="A28" s="75">
        <f t="shared" si="0"/>
        <v>7</v>
      </c>
      <c r="B28" s="75">
        <f t="shared" si="1"/>
        <v>5</v>
      </c>
      <c r="H28" s="361" t="s">
        <v>28</v>
      </c>
      <c r="I28" s="93"/>
      <c r="J28" s="362" t="s">
        <v>417</v>
      </c>
      <c r="K28" s="363"/>
      <c r="L28" s="363"/>
      <c r="M28" s="363"/>
      <c r="N28" s="363"/>
      <c r="O28" s="363"/>
      <c r="P28" s="363"/>
      <c r="Q28" s="363"/>
      <c r="R28" s="363"/>
      <c r="S28" s="363"/>
      <c r="T28" s="363"/>
      <c r="U28" s="363"/>
      <c r="V28" s="363"/>
      <c r="W28" s="145" t="s">
        <v>413</v>
      </c>
      <c r="X28" s="82"/>
      <c r="Y28" s="83"/>
      <c r="Z28" s="84"/>
      <c r="AA28" s="80"/>
      <c r="AB28" s="80"/>
      <c r="AC28" s="80"/>
      <c r="AD28" s="80"/>
      <c r="AE28" s="80"/>
      <c r="AF28" s="80"/>
      <c r="AG28" s="80"/>
    </row>
    <row r="29" spans="1:35" s="75" customFormat="1" ht="27" customHeight="1">
      <c r="A29" s="75">
        <f t="shared" si="0"/>
        <v>8</v>
      </c>
      <c r="B29" s="75">
        <f t="shared" si="1"/>
        <v>6</v>
      </c>
      <c r="H29" s="361"/>
      <c r="I29" s="93"/>
      <c r="J29" s="422" t="s">
        <v>378</v>
      </c>
      <c r="K29" s="423"/>
      <c r="L29" s="423"/>
      <c r="M29" s="423"/>
      <c r="N29" s="423"/>
      <c r="O29" s="423"/>
      <c r="P29" s="423"/>
      <c r="Q29" s="423"/>
      <c r="R29" s="423"/>
      <c r="S29" s="423"/>
      <c r="T29" s="423"/>
      <c r="U29" s="423"/>
      <c r="V29" s="423"/>
      <c r="W29" s="423"/>
      <c r="X29" s="82"/>
      <c r="Y29" s="83"/>
      <c r="Z29" s="84"/>
      <c r="AA29" s="80"/>
      <c r="AB29" s="80"/>
      <c r="AC29" s="80"/>
      <c r="AD29" s="80"/>
      <c r="AE29" s="80"/>
      <c r="AF29" s="80"/>
      <c r="AG29" s="80"/>
    </row>
    <row r="30" spans="1:35" s="75" customFormat="1" ht="27" customHeight="1">
      <c r="A30" s="75">
        <f t="shared" si="0"/>
        <v>9</v>
      </c>
      <c r="B30" s="75">
        <f t="shared" si="1"/>
        <v>7</v>
      </c>
      <c r="H30" s="361"/>
      <c r="I30" s="93"/>
      <c r="J30" s="399" t="s">
        <v>184</v>
      </c>
      <c r="K30" s="389"/>
      <c r="L30" s="389"/>
      <c r="M30" s="389"/>
      <c r="N30" s="389"/>
      <c r="O30" s="389"/>
      <c r="P30" s="389"/>
      <c r="Q30" s="389"/>
      <c r="R30" s="389"/>
      <c r="S30" s="389"/>
      <c r="T30" s="389"/>
      <c r="U30" s="389"/>
      <c r="V30" s="389"/>
      <c r="W30" s="400"/>
      <c r="X30" s="82"/>
      <c r="Y30" s="83"/>
      <c r="Z30" s="84"/>
      <c r="AA30" s="80"/>
      <c r="AB30" s="80"/>
      <c r="AC30" s="80"/>
      <c r="AD30" s="80"/>
      <c r="AE30" s="80"/>
      <c r="AF30" s="80"/>
      <c r="AG30" s="80"/>
    </row>
    <row r="31" spans="1:35" s="75" customFormat="1" ht="27" customHeight="1">
      <c r="A31" s="75">
        <f t="shared" si="0"/>
        <v>10</v>
      </c>
      <c r="B31" s="75">
        <f t="shared" si="1"/>
        <v>8</v>
      </c>
      <c r="H31" s="92"/>
      <c r="I31" s="93"/>
      <c r="J31" s="399" t="s">
        <v>185</v>
      </c>
      <c r="K31" s="389"/>
      <c r="L31" s="389"/>
      <c r="M31" s="389"/>
      <c r="N31" s="389"/>
      <c r="O31" s="389"/>
      <c r="P31" s="389"/>
      <c r="Q31" s="389"/>
      <c r="R31" s="389"/>
      <c r="S31" s="389"/>
      <c r="T31" s="389"/>
      <c r="U31" s="389"/>
      <c r="V31" s="389"/>
      <c r="W31" s="400"/>
      <c r="X31" s="82"/>
      <c r="Y31" s="83"/>
      <c r="Z31" s="84"/>
      <c r="AA31" s="80"/>
      <c r="AB31" s="80"/>
      <c r="AC31" s="80"/>
      <c r="AD31" s="80"/>
      <c r="AE31" s="80"/>
      <c r="AF31" s="80"/>
      <c r="AG31" s="80"/>
    </row>
    <row r="32" spans="1:35" s="75" customFormat="1" ht="27" customHeight="1">
      <c r="A32" s="75">
        <f t="shared" si="0"/>
        <v>11</v>
      </c>
      <c r="B32" s="75">
        <f t="shared" si="1"/>
        <v>9</v>
      </c>
      <c r="H32" s="92"/>
      <c r="I32" s="93"/>
      <c r="J32" s="399" t="s">
        <v>186</v>
      </c>
      <c r="K32" s="389"/>
      <c r="L32" s="389"/>
      <c r="M32" s="389"/>
      <c r="N32" s="389"/>
      <c r="O32" s="389"/>
      <c r="P32" s="389"/>
      <c r="Q32" s="389"/>
      <c r="R32" s="389"/>
      <c r="S32" s="389"/>
      <c r="T32" s="389"/>
      <c r="U32" s="389"/>
      <c r="V32" s="389"/>
      <c r="W32" s="400"/>
      <c r="X32" s="82"/>
      <c r="Y32" s="83"/>
      <c r="Z32" s="84"/>
      <c r="AA32" s="80"/>
      <c r="AB32" s="80"/>
      <c r="AC32" s="80"/>
      <c r="AD32" s="80"/>
      <c r="AE32" s="80"/>
      <c r="AF32" s="80"/>
      <c r="AG32" s="80"/>
    </row>
    <row r="33" spans="1:35" s="75" customFormat="1" ht="27" customHeight="1">
      <c r="A33" s="75">
        <f t="shared" si="0"/>
        <v>12</v>
      </c>
      <c r="B33" s="75">
        <f t="shared" si="1"/>
        <v>10</v>
      </c>
      <c r="H33" s="94"/>
      <c r="I33" s="93"/>
      <c r="J33" s="399" t="s">
        <v>187</v>
      </c>
      <c r="K33" s="389"/>
      <c r="L33" s="389"/>
      <c r="M33" s="389"/>
      <c r="N33" s="389"/>
      <c r="O33" s="389"/>
      <c r="P33" s="389"/>
      <c r="Q33" s="389"/>
      <c r="R33" s="389"/>
      <c r="S33" s="389"/>
      <c r="T33" s="389"/>
      <c r="U33" s="389"/>
      <c r="V33" s="389"/>
      <c r="W33" s="400"/>
      <c r="X33" s="82"/>
      <c r="Y33" s="83"/>
      <c r="Z33" s="84"/>
      <c r="AA33" s="80"/>
      <c r="AB33" s="80"/>
      <c r="AC33" s="80"/>
      <c r="AD33" s="80"/>
      <c r="AE33" s="80"/>
      <c r="AF33" s="80"/>
      <c r="AG33" s="80"/>
    </row>
    <row r="34" spans="1:35" s="75" customFormat="1" ht="27" customHeight="1">
      <c r="A34" s="75" t="e">
        <f>1+#REF!</f>
        <v>#REF!</v>
      </c>
      <c r="B34" s="75" t="e">
        <f>1+#REF!</f>
        <v>#REF!</v>
      </c>
      <c r="H34" s="92"/>
      <c r="I34" s="420" t="s">
        <v>27</v>
      </c>
      <c r="J34" s="422" t="s">
        <v>188</v>
      </c>
      <c r="K34" s="423"/>
      <c r="L34" s="423"/>
      <c r="M34" s="423"/>
      <c r="N34" s="423"/>
      <c r="O34" s="423"/>
      <c r="P34" s="423"/>
      <c r="Q34" s="423"/>
      <c r="R34" s="423"/>
      <c r="S34" s="423"/>
      <c r="T34" s="423"/>
      <c r="U34" s="423"/>
      <c r="V34" s="423"/>
      <c r="W34" s="423"/>
      <c r="X34" s="82"/>
      <c r="Y34" s="83"/>
      <c r="Z34" s="84"/>
      <c r="AA34" s="80"/>
      <c r="AB34" s="80"/>
      <c r="AC34" s="80"/>
      <c r="AD34" s="80"/>
      <c r="AE34" s="80"/>
      <c r="AF34" s="80"/>
      <c r="AG34" s="80"/>
    </row>
    <row r="35" spans="1:35" s="75" customFormat="1" ht="27" customHeight="1">
      <c r="A35" s="75" t="e">
        <f t="shared" ref="A35:B37" si="2">1+A34</f>
        <v>#REF!</v>
      </c>
      <c r="B35" s="75" t="e">
        <f t="shared" si="2"/>
        <v>#REF!</v>
      </c>
      <c r="H35" s="92"/>
      <c r="I35" s="420"/>
      <c r="J35" s="422" t="s">
        <v>189</v>
      </c>
      <c r="K35" s="423"/>
      <c r="L35" s="423"/>
      <c r="M35" s="423"/>
      <c r="N35" s="423"/>
      <c r="O35" s="423"/>
      <c r="P35" s="423"/>
      <c r="Q35" s="423"/>
      <c r="R35" s="423"/>
      <c r="S35" s="423"/>
      <c r="T35" s="423"/>
      <c r="U35" s="423"/>
      <c r="V35" s="423"/>
      <c r="W35" s="423"/>
      <c r="X35" s="82"/>
      <c r="Y35" s="83"/>
      <c r="Z35" s="84"/>
      <c r="AA35" s="80"/>
      <c r="AB35" s="80"/>
      <c r="AC35" s="80"/>
      <c r="AD35" s="80"/>
      <c r="AE35" s="80"/>
      <c r="AF35" s="80"/>
      <c r="AG35" s="80"/>
    </row>
    <row r="36" spans="1:35" s="75" customFormat="1" ht="27" customHeight="1">
      <c r="A36" s="75" t="e">
        <f t="shared" si="2"/>
        <v>#REF!</v>
      </c>
      <c r="B36" s="75" t="e">
        <f t="shared" si="2"/>
        <v>#REF!</v>
      </c>
      <c r="H36" s="92"/>
      <c r="I36" s="420"/>
      <c r="J36" s="388" t="s">
        <v>190</v>
      </c>
      <c r="K36" s="389"/>
      <c r="L36" s="389"/>
      <c r="M36" s="389"/>
      <c r="N36" s="389"/>
      <c r="O36" s="389"/>
      <c r="P36" s="389"/>
      <c r="Q36" s="389"/>
      <c r="R36" s="389"/>
      <c r="S36" s="389"/>
      <c r="T36" s="389"/>
      <c r="U36" s="389"/>
      <c r="V36" s="389"/>
      <c r="W36" s="400"/>
      <c r="X36" s="82"/>
      <c r="Y36" s="83"/>
      <c r="Z36" s="84"/>
      <c r="AA36" s="80"/>
      <c r="AB36" s="80"/>
      <c r="AC36" s="80"/>
      <c r="AD36" s="80"/>
      <c r="AE36" s="80"/>
      <c r="AF36" s="80"/>
      <c r="AG36" s="80"/>
    </row>
    <row r="37" spans="1:35" s="75" customFormat="1" ht="27" customHeight="1" thickBot="1">
      <c r="A37" s="75" t="e">
        <f t="shared" si="2"/>
        <v>#REF!</v>
      </c>
      <c r="B37" s="75" t="e">
        <f t="shared" si="2"/>
        <v>#REF!</v>
      </c>
      <c r="H37" s="96"/>
      <c r="I37" s="421"/>
      <c r="J37" s="424" t="s">
        <v>191</v>
      </c>
      <c r="K37" s="425"/>
      <c r="L37" s="425"/>
      <c r="M37" s="425"/>
      <c r="N37" s="425"/>
      <c r="O37" s="425"/>
      <c r="P37" s="425"/>
      <c r="Q37" s="425"/>
      <c r="R37" s="425"/>
      <c r="S37" s="425"/>
      <c r="T37" s="425"/>
      <c r="U37" s="425"/>
      <c r="V37" s="425"/>
      <c r="W37" s="425"/>
      <c r="X37" s="82"/>
      <c r="Y37" s="83"/>
      <c r="Z37" s="84"/>
      <c r="AA37" s="80"/>
      <c r="AB37" s="80"/>
      <c r="AC37" s="80"/>
      <c r="AD37" s="80"/>
      <c r="AE37" s="80"/>
      <c r="AF37" s="80"/>
      <c r="AG37" s="80"/>
    </row>
    <row r="38" spans="1:35" s="67" customFormat="1" ht="27" customHeight="1" thickBot="1">
      <c r="A38" s="75"/>
      <c r="B38" s="75"/>
      <c r="C38" s="75"/>
      <c r="D38" s="75"/>
      <c r="E38" s="75"/>
      <c r="F38" s="75"/>
      <c r="G38" s="75"/>
      <c r="H38" s="85" t="s">
        <v>331</v>
      </c>
      <c r="I38" s="85">
        <f>COUNTA(J24:J37)</f>
        <v>14</v>
      </c>
      <c r="J38" s="373" t="s">
        <v>332</v>
      </c>
      <c r="K38" s="374"/>
      <c r="L38" s="374"/>
      <c r="M38" s="374"/>
      <c r="N38" s="374"/>
      <c r="O38" s="374"/>
      <c r="P38" s="374"/>
      <c r="Q38" s="375"/>
      <c r="R38" s="375"/>
      <c r="S38" s="375"/>
      <c r="T38" s="375"/>
      <c r="U38" s="375"/>
      <c r="V38" s="375"/>
      <c r="W38" s="376"/>
      <c r="X38" s="118">
        <f>SUM(X24:X37)/($I38*5)</f>
        <v>0</v>
      </c>
      <c r="Y38" s="119">
        <f>SUM(Y24:Y37)/($I38*5)</f>
        <v>0</v>
      </c>
      <c r="Z38" s="120">
        <f>SUM(Z24:Z37)/($I38*5)</f>
        <v>0</v>
      </c>
      <c r="AA38" s="70"/>
      <c r="AB38" s="70"/>
      <c r="AC38" s="70"/>
      <c r="AD38" s="70"/>
      <c r="AE38" s="70"/>
      <c r="AF38" s="70"/>
      <c r="AG38" s="70"/>
      <c r="AH38" s="70"/>
      <c r="AI38" s="70"/>
    </row>
    <row r="39" spans="1:35" s="89" customFormat="1" ht="23.25" customHeight="1">
      <c r="A39" s="75"/>
      <c r="B39" s="75"/>
      <c r="C39" s="75"/>
      <c r="D39" s="75"/>
      <c r="E39" s="75"/>
      <c r="F39" s="75"/>
      <c r="G39" s="75"/>
      <c r="H39" s="86"/>
      <c r="I39" s="87"/>
      <c r="J39" s="146" t="s">
        <v>413</v>
      </c>
      <c r="K39" s="146" t="s">
        <v>457</v>
      </c>
      <c r="L39" s="88"/>
      <c r="M39" s="88"/>
      <c r="N39" s="88"/>
      <c r="O39" s="88"/>
      <c r="P39" s="88"/>
      <c r="Q39" s="88"/>
      <c r="R39" s="88"/>
      <c r="S39" s="88"/>
      <c r="V39" s="88" t="s">
        <v>460</v>
      </c>
      <c r="W39" s="88"/>
      <c r="X39" s="88"/>
      <c r="Y39" s="88"/>
      <c r="Z39" s="80"/>
      <c r="AA39" s="80"/>
      <c r="AB39" s="80"/>
      <c r="AC39" s="80"/>
      <c r="AD39" s="80"/>
      <c r="AE39" s="80"/>
      <c r="AF39" s="80"/>
      <c r="AG39" s="80"/>
      <c r="AH39" s="80"/>
      <c r="AI39" s="80"/>
    </row>
    <row r="40" spans="1:35" s="89" customFormat="1" ht="23.25" customHeight="1">
      <c r="A40" s="75"/>
      <c r="B40" s="75"/>
      <c r="C40" s="75"/>
      <c r="D40" s="75"/>
      <c r="E40" s="75"/>
      <c r="F40" s="75"/>
      <c r="G40" s="75"/>
      <c r="H40" s="86"/>
      <c r="I40" s="87"/>
      <c r="J40" s="88"/>
      <c r="K40" s="88"/>
      <c r="L40" s="88"/>
      <c r="M40" s="88"/>
      <c r="N40" s="88"/>
      <c r="O40" s="88"/>
      <c r="P40" s="88"/>
      <c r="Q40" s="88"/>
      <c r="R40" s="88"/>
      <c r="S40" s="88"/>
      <c r="T40" s="146"/>
      <c r="U40" s="146"/>
      <c r="V40" s="88"/>
      <c r="W40" s="88"/>
      <c r="X40" s="88"/>
      <c r="Y40" s="88"/>
      <c r="Z40" s="80"/>
      <c r="AA40" s="80"/>
      <c r="AB40" s="80"/>
      <c r="AC40" s="80"/>
      <c r="AD40" s="80"/>
      <c r="AE40" s="80"/>
      <c r="AF40" s="80"/>
      <c r="AG40" s="80"/>
      <c r="AH40" s="80"/>
      <c r="AI40" s="80"/>
    </row>
    <row r="41" spans="1:35" s="89" customFormat="1" ht="23.25" customHeight="1">
      <c r="A41" s="75"/>
      <c r="B41" s="75"/>
      <c r="C41" s="75"/>
      <c r="D41" s="75"/>
      <c r="E41" s="75"/>
      <c r="F41" s="75"/>
      <c r="G41" s="75"/>
      <c r="H41" s="86"/>
      <c r="I41" s="87"/>
      <c r="J41" s="88"/>
      <c r="K41" s="88"/>
      <c r="L41" s="88"/>
      <c r="M41" s="88"/>
      <c r="N41" s="88"/>
      <c r="O41" s="88"/>
      <c r="P41" s="88"/>
      <c r="Q41" s="88"/>
      <c r="R41" s="88"/>
      <c r="S41" s="88"/>
      <c r="T41" s="146"/>
      <c r="U41" s="146"/>
      <c r="V41" s="88"/>
      <c r="W41" s="88"/>
      <c r="X41" s="88"/>
      <c r="Y41" s="88"/>
      <c r="Z41" s="80"/>
      <c r="AA41" s="80"/>
      <c r="AB41" s="80"/>
      <c r="AC41" s="80"/>
      <c r="AD41" s="80"/>
      <c r="AE41" s="80"/>
      <c r="AF41" s="80"/>
      <c r="AG41" s="80"/>
      <c r="AH41" s="80"/>
      <c r="AI41" s="80"/>
    </row>
    <row r="42" spans="1:35" s="89" customFormat="1" ht="23.25" customHeight="1">
      <c r="A42" s="75"/>
      <c r="B42" s="75"/>
      <c r="C42" s="75"/>
      <c r="D42" s="75"/>
      <c r="E42" s="75"/>
      <c r="F42" s="75"/>
      <c r="G42" s="75"/>
      <c r="H42" s="86"/>
      <c r="I42" s="87"/>
      <c r="J42" s="88"/>
      <c r="K42" s="88"/>
      <c r="L42" s="88"/>
      <c r="M42" s="88"/>
      <c r="N42" s="88"/>
      <c r="O42" s="88"/>
      <c r="P42" s="88"/>
      <c r="Q42" s="88"/>
      <c r="R42" s="88"/>
      <c r="S42" s="88"/>
      <c r="T42" s="146"/>
      <c r="U42" s="146"/>
      <c r="V42" s="88"/>
      <c r="W42" s="88"/>
      <c r="X42" s="88"/>
      <c r="Y42" s="88"/>
      <c r="Z42" s="80"/>
      <c r="AA42" s="80"/>
      <c r="AB42" s="80"/>
      <c r="AC42" s="80"/>
      <c r="AD42" s="80"/>
      <c r="AE42" s="80"/>
      <c r="AF42" s="80"/>
      <c r="AG42" s="80"/>
      <c r="AH42" s="80"/>
      <c r="AI42" s="80"/>
    </row>
    <row r="43" spans="1:35" s="89" customFormat="1" ht="23.25" customHeight="1">
      <c r="A43" s="75"/>
      <c r="B43" s="75"/>
      <c r="C43" s="75"/>
      <c r="D43" s="75"/>
      <c r="E43" s="75"/>
      <c r="F43" s="75"/>
      <c r="G43" s="75"/>
      <c r="H43" s="86"/>
      <c r="I43" s="87"/>
      <c r="J43" s="88"/>
      <c r="K43" s="88"/>
      <c r="L43" s="88"/>
      <c r="M43" s="88"/>
      <c r="N43" s="88"/>
      <c r="O43" s="88"/>
      <c r="P43" s="88"/>
      <c r="Q43" s="88"/>
      <c r="R43" s="88"/>
      <c r="S43" s="88"/>
      <c r="T43" s="146"/>
      <c r="U43" s="146"/>
      <c r="V43" s="88"/>
      <c r="W43" s="88"/>
      <c r="X43" s="88"/>
      <c r="Y43" s="88"/>
      <c r="Z43" s="80"/>
      <c r="AA43" s="80"/>
      <c r="AB43" s="80"/>
      <c r="AC43" s="80"/>
      <c r="AD43" s="80"/>
      <c r="AE43" s="80"/>
      <c r="AF43" s="80"/>
      <c r="AG43" s="80"/>
      <c r="AH43" s="80"/>
      <c r="AI43" s="80"/>
    </row>
    <row r="44" spans="1:35" s="89" customFormat="1" ht="23.25" customHeight="1">
      <c r="A44" s="75"/>
      <c r="B44" s="75"/>
      <c r="C44" s="75"/>
      <c r="D44" s="75"/>
      <c r="E44" s="75"/>
      <c r="F44" s="75"/>
      <c r="G44" s="75"/>
      <c r="H44" s="86"/>
      <c r="I44" s="87"/>
      <c r="J44" s="88"/>
      <c r="K44" s="88"/>
      <c r="L44" s="88"/>
      <c r="M44" s="88"/>
      <c r="N44" s="88"/>
      <c r="O44" s="88"/>
      <c r="P44" s="88"/>
      <c r="Q44" s="88"/>
      <c r="R44" s="88"/>
      <c r="S44" s="88"/>
      <c r="T44" s="146"/>
      <c r="U44" s="146"/>
      <c r="V44" s="88"/>
      <c r="W44" s="88"/>
      <c r="X44" s="88"/>
      <c r="Y44" s="88"/>
      <c r="Z44" s="80"/>
      <c r="AA44" s="80"/>
      <c r="AB44" s="80"/>
      <c r="AC44" s="80"/>
      <c r="AD44" s="80"/>
      <c r="AE44" s="80"/>
      <c r="AF44" s="80"/>
      <c r="AG44" s="80"/>
      <c r="AH44" s="80"/>
      <c r="AI44" s="80"/>
    </row>
    <row r="45" spans="1:35" s="89" customFormat="1" ht="23.25" customHeight="1">
      <c r="A45" s="75"/>
      <c r="B45" s="75"/>
      <c r="C45" s="75"/>
      <c r="D45" s="75"/>
      <c r="E45" s="75"/>
      <c r="F45" s="75"/>
      <c r="G45" s="75"/>
      <c r="H45" s="86"/>
      <c r="I45" s="87"/>
      <c r="J45" s="88"/>
      <c r="K45" s="88"/>
      <c r="L45" s="88"/>
      <c r="M45" s="88"/>
      <c r="N45" s="88"/>
      <c r="O45" s="88"/>
      <c r="P45" s="88"/>
      <c r="Q45" s="88"/>
      <c r="R45" s="88"/>
      <c r="S45" s="88"/>
      <c r="T45" s="146"/>
      <c r="U45" s="146"/>
      <c r="V45" s="88"/>
      <c r="W45" s="88"/>
      <c r="X45" s="88"/>
      <c r="Y45" s="88"/>
      <c r="Z45" s="80"/>
      <c r="AA45" s="80"/>
      <c r="AB45" s="80"/>
      <c r="AC45" s="80"/>
      <c r="AD45" s="80"/>
      <c r="AE45" s="80"/>
      <c r="AF45" s="80"/>
      <c r="AG45" s="80"/>
      <c r="AH45" s="80"/>
      <c r="AI45" s="80"/>
    </row>
    <row r="46" spans="1:35" s="89" customFormat="1" ht="23.25" customHeight="1">
      <c r="A46" s="75"/>
      <c r="B46" s="75"/>
      <c r="C46" s="75"/>
      <c r="D46" s="75"/>
      <c r="E46" s="75"/>
      <c r="F46" s="75"/>
      <c r="G46" s="75"/>
      <c r="H46" s="86"/>
      <c r="I46" s="87"/>
      <c r="J46" s="88"/>
      <c r="K46" s="88"/>
      <c r="L46" s="88"/>
      <c r="M46" s="88"/>
      <c r="N46" s="88"/>
      <c r="O46" s="88"/>
      <c r="P46" s="88"/>
      <c r="Q46" s="88"/>
      <c r="R46" s="88"/>
      <c r="S46" s="88"/>
      <c r="T46" s="146"/>
      <c r="U46" s="146"/>
      <c r="V46" s="88"/>
      <c r="W46" s="88"/>
      <c r="X46" s="88"/>
      <c r="Y46" s="88"/>
      <c r="Z46" s="80"/>
      <c r="AA46" s="80"/>
      <c r="AB46" s="80"/>
      <c r="AC46" s="80"/>
      <c r="AD46" s="80"/>
      <c r="AE46" s="80"/>
      <c r="AF46" s="80"/>
      <c r="AG46" s="80"/>
      <c r="AH46" s="80"/>
      <c r="AI46" s="80"/>
    </row>
    <row r="47" spans="1:35" s="89" customFormat="1" ht="23.25" customHeight="1">
      <c r="A47" s="75"/>
      <c r="B47" s="75"/>
      <c r="C47" s="75"/>
      <c r="D47" s="75"/>
      <c r="E47" s="75"/>
      <c r="F47" s="75"/>
      <c r="G47" s="75"/>
      <c r="H47" s="86"/>
      <c r="I47" s="87"/>
      <c r="J47" s="88"/>
      <c r="K47" s="88"/>
      <c r="L47" s="88"/>
      <c r="M47" s="88"/>
      <c r="N47" s="88"/>
      <c r="O47" s="88"/>
      <c r="P47" s="88"/>
      <c r="Q47" s="88"/>
      <c r="R47" s="88"/>
      <c r="S47" s="88"/>
      <c r="T47" s="146"/>
      <c r="U47" s="146"/>
      <c r="V47" s="88"/>
      <c r="W47" s="88"/>
      <c r="X47" s="88"/>
      <c r="Y47" s="88"/>
      <c r="Z47" s="80"/>
      <c r="AA47" s="80"/>
      <c r="AB47" s="80"/>
      <c r="AC47" s="80"/>
      <c r="AD47" s="80"/>
      <c r="AE47" s="80"/>
      <c r="AF47" s="80"/>
      <c r="AG47" s="80"/>
      <c r="AH47" s="80"/>
      <c r="AI47" s="80"/>
    </row>
    <row r="48" spans="1:35" s="89" customFormat="1" ht="23.25" customHeight="1">
      <c r="A48" s="75"/>
      <c r="B48" s="75"/>
      <c r="C48" s="75"/>
      <c r="D48" s="75"/>
      <c r="E48" s="75"/>
      <c r="F48" s="75"/>
      <c r="G48" s="75"/>
      <c r="H48" s="86"/>
      <c r="I48" s="87"/>
      <c r="J48" s="88"/>
      <c r="K48" s="88"/>
      <c r="L48" s="88"/>
      <c r="M48" s="88"/>
      <c r="N48" s="88"/>
      <c r="O48" s="88"/>
      <c r="P48" s="88"/>
      <c r="Q48" s="88"/>
      <c r="R48" s="88"/>
      <c r="S48" s="88"/>
      <c r="T48" s="146"/>
      <c r="U48" s="146"/>
      <c r="V48" s="88"/>
      <c r="W48" s="88"/>
      <c r="X48" s="88"/>
      <c r="Y48" s="88"/>
      <c r="Z48" s="80"/>
      <c r="AA48" s="80"/>
      <c r="AB48" s="80"/>
      <c r="AC48" s="80"/>
      <c r="AD48" s="80"/>
      <c r="AE48" s="80"/>
      <c r="AF48" s="80"/>
      <c r="AG48" s="80"/>
      <c r="AH48" s="80"/>
      <c r="AI48" s="80"/>
    </row>
    <row r="49" spans="1:39" s="89" customFormat="1" ht="23.25" customHeight="1">
      <c r="A49" s="75"/>
      <c r="B49" s="75"/>
      <c r="C49" s="75"/>
      <c r="D49" s="75"/>
      <c r="E49" s="75"/>
      <c r="F49" s="75"/>
      <c r="G49" s="75"/>
      <c r="H49" s="86"/>
      <c r="I49" s="87"/>
      <c r="J49" s="88"/>
      <c r="K49" s="88"/>
      <c r="L49" s="88"/>
      <c r="M49" s="88"/>
      <c r="N49" s="88"/>
      <c r="O49" s="88"/>
      <c r="P49" s="88"/>
      <c r="Q49" s="88"/>
      <c r="R49" s="88"/>
      <c r="S49" s="88"/>
      <c r="T49" s="146"/>
      <c r="U49" s="146"/>
      <c r="V49" s="88"/>
      <c r="W49" s="88"/>
      <c r="X49" s="88"/>
      <c r="Y49" s="88"/>
      <c r="Z49" s="80"/>
      <c r="AA49" s="80"/>
      <c r="AB49" s="80"/>
      <c r="AC49" s="80"/>
      <c r="AD49" s="80"/>
      <c r="AE49" s="80"/>
      <c r="AF49" s="80"/>
      <c r="AG49" s="80"/>
      <c r="AH49" s="80"/>
      <c r="AI49" s="80"/>
    </row>
    <row r="50" spans="1:39" s="89" customFormat="1" ht="23.25" customHeight="1">
      <c r="A50" s="75"/>
      <c r="B50" s="75"/>
      <c r="C50" s="75"/>
      <c r="D50" s="75"/>
      <c r="E50" s="75"/>
      <c r="F50" s="75"/>
      <c r="G50" s="75"/>
      <c r="H50" s="86"/>
      <c r="I50" s="87"/>
      <c r="J50" s="88"/>
      <c r="K50" s="88"/>
      <c r="L50" s="88"/>
      <c r="M50" s="88"/>
      <c r="N50" s="88"/>
      <c r="O50" s="88"/>
      <c r="P50" s="88"/>
      <c r="Q50" s="88"/>
      <c r="R50" s="88"/>
      <c r="S50" s="88"/>
      <c r="T50" s="146"/>
      <c r="U50" s="146"/>
      <c r="V50" s="88"/>
      <c r="W50" s="88"/>
      <c r="X50" s="88"/>
      <c r="Y50" s="88"/>
      <c r="Z50" s="80"/>
      <c r="AA50" s="80"/>
      <c r="AB50" s="80"/>
      <c r="AC50" s="80"/>
      <c r="AD50" s="80"/>
      <c r="AE50" s="80"/>
      <c r="AF50" s="80"/>
      <c r="AG50" s="80"/>
      <c r="AH50" s="80"/>
      <c r="AI50" s="80"/>
    </row>
    <row r="51" spans="1:39" s="100" customFormat="1" ht="21" customHeight="1">
      <c r="A51" s="75"/>
      <c r="B51" s="75"/>
      <c r="C51" s="75"/>
      <c r="D51" s="75"/>
      <c r="E51" s="75"/>
      <c r="F51" s="75"/>
      <c r="G51" s="75"/>
      <c r="H51" s="166" t="s">
        <v>44</v>
      </c>
      <c r="I51" s="97"/>
      <c r="J51" s="187"/>
      <c r="K51" s="187"/>
      <c r="L51" s="187"/>
      <c r="M51" s="187"/>
      <c r="N51" s="187"/>
      <c r="O51" s="187"/>
      <c r="P51" s="187"/>
      <c r="Q51" s="188"/>
      <c r="R51" s="169"/>
      <c r="S51" s="169"/>
      <c r="T51" s="169"/>
      <c r="U51" s="169"/>
      <c r="V51" s="169"/>
      <c r="W51" s="169"/>
      <c r="X51" s="99"/>
      <c r="Y51" s="99"/>
      <c r="Z51" s="99"/>
      <c r="AA51" s="70"/>
      <c r="AB51" s="70"/>
      <c r="AC51" s="70"/>
      <c r="AD51" s="70"/>
      <c r="AE51" s="70"/>
      <c r="AF51" s="70"/>
      <c r="AG51" s="70"/>
    </row>
    <row r="52" spans="1:39" s="100" customFormat="1" ht="21" customHeight="1">
      <c r="A52" s="75"/>
      <c r="B52" s="75"/>
      <c r="C52" s="75"/>
      <c r="D52" s="75"/>
      <c r="E52" s="75"/>
      <c r="F52" s="75"/>
      <c r="G52" s="75"/>
      <c r="H52" s="13" t="str">
        <f>+H17</f>
        <v>【レベルⅡの目標】</v>
      </c>
      <c r="I52" s="39"/>
      <c r="J52" s="4" t="s">
        <v>26</v>
      </c>
      <c r="K52" s="188"/>
      <c r="L52" s="188"/>
      <c r="M52" s="188"/>
      <c r="N52" s="188"/>
      <c r="O52" s="188"/>
      <c r="P52" s="70"/>
      <c r="Q52" s="70"/>
      <c r="R52" s="188"/>
      <c r="S52" s="188"/>
      <c r="T52" s="188"/>
      <c r="U52" s="188"/>
      <c r="V52" s="188"/>
      <c r="W52" s="188"/>
      <c r="X52" s="88"/>
      <c r="Y52" s="88"/>
      <c r="Z52" s="80"/>
      <c r="AA52" s="70"/>
      <c r="AB52" s="70"/>
      <c r="AC52" s="70"/>
      <c r="AD52" s="70"/>
      <c r="AE52" s="70"/>
      <c r="AF52" s="70"/>
      <c r="AG52" s="70"/>
    </row>
    <row r="53" spans="1:39" s="100" customFormat="1" ht="21" customHeight="1">
      <c r="A53" s="75"/>
      <c r="B53" s="75"/>
      <c r="C53" s="75"/>
      <c r="D53" s="75"/>
      <c r="E53" s="75"/>
      <c r="F53" s="75"/>
      <c r="G53" s="75"/>
      <c r="H53" s="144" t="s">
        <v>439</v>
      </c>
      <c r="I53" s="37" t="s">
        <v>89</v>
      </c>
      <c r="J53" s="70"/>
      <c r="K53" s="188"/>
      <c r="L53" s="188"/>
      <c r="M53" s="188"/>
      <c r="N53" s="188"/>
      <c r="O53" s="188"/>
      <c r="P53" s="188"/>
      <c r="Q53" s="188"/>
      <c r="R53" s="188"/>
      <c r="S53" s="188"/>
      <c r="T53" s="188"/>
      <c r="U53" s="188"/>
      <c r="V53" s="188"/>
      <c r="W53" s="188"/>
      <c r="X53" s="68"/>
      <c r="Y53" s="68"/>
      <c r="Z53" s="69"/>
      <c r="AA53" s="70"/>
      <c r="AB53" s="70"/>
      <c r="AC53" s="70"/>
      <c r="AD53" s="70"/>
      <c r="AE53" s="70"/>
      <c r="AF53" s="70"/>
      <c r="AG53" s="70"/>
    </row>
    <row r="54" spans="1:39" s="100" customFormat="1" ht="21" customHeight="1">
      <c r="A54" s="75"/>
      <c r="B54" s="75"/>
      <c r="C54" s="75"/>
      <c r="D54" s="75"/>
      <c r="E54" s="75"/>
      <c r="F54" s="75"/>
      <c r="G54" s="75"/>
      <c r="H54" s="170"/>
      <c r="I54" s="37" t="s">
        <v>90</v>
      </c>
      <c r="J54" s="70"/>
      <c r="K54" s="169"/>
      <c r="L54" s="169"/>
      <c r="M54" s="169"/>
      <c r="N54" s="169"/>
      <c r="O54" s="169"/>
      <c r="P54" s="169"/>
      <c r="Q54" s="169"/>
      <c r="R54" s="169"/>
      <c r="S54" s="169"/>
      <c r="T54" s="169"/>
      <c r="U54" s="169"/>
      <c r="V54" s="169"/>
      <c r="W54" s="169"/>
      <c r="X54" s="74"/>
      <c r="Y54" s="74"/>
      <c r="Z54" s="69"/>
      <c r="AA54" s="70"/>
      <c r="AB54" s="70"/>
      <c r="AC54" s="70"/>
      <c r="AD54" s="70"/>
      <c r="AE54" s="70"/>
      <c r="AF54" s="70"/>
      <c r="AG54" s="70"/>
    </row>
    <row r="55" spans="1:39" s="100" customFormat="1" ht="21" customHeight="1">
      <c r="A55" s="75"/>
      <c r="B55" s="75"/>
      <c r="C55" s="75"/>
      <c r="D55" s="75"/>
      <c r="E55" s="75"/>
      <c r="F55" s="75"/>
      <c r="G55" s="75"/>
      <c r="H55" s="170"/>
      <c r="I55" s="37" t="s">
        <v>91</v>
      </c>
      <c r="J55" s="70"/>
      <c r="K55" s="169"/>
      <c r="L55" s="169"/>
      <c r="M55" s="169"/>
      <c r="N55" s="169"/>
      <c r="O55" s="169"/>
      <c r="P55" s="169"/>
      <c r="Q55" s="169"/>
      <c r="R55" s="169"/>
      <c r="S55" s="169"/>
      <c r="T55" s="169"/>
      <c r="U55" s="169"/>
      <c r="V55" s="169"/>
      <c r="W55" s="169"/>
      <c r="X55" s="74"/>
      <c r="Y55" s="74"/>
      <c r="Z55" s="69"/>
      <c r="AA55" s="70"/>
      <c r="AB55" s="70"/>
      <c r="AC55" s="70"/>
      <c r="AD55" s="70"/>
      <c r="AE55" s="70"/>
      <c r="AF55" s="70"/>
      <c r="AG55" s="70"/>
    </row>
    <row r="56" spans="1:39" ht="7.5" customHeight="1" thickBot="1">
      <c r="H56" s="11"/>
      <c r="I56" s="11"/>
      <c r="J56" s="12"/>
      <c r="K56" s="12"/>
      <c r="L56" s="12"/>
      <c r="M56" s="12"/>
      <c r="N56" s="12"/>
      <c r="O56" s="12"/>
      <c r="P56" s="12"/>
      <c r="Q56" s="12"/>
      <c r="R56" s="12"/>
      <c r="S56" s="12"/>
      <c r="T56" s="12"/>
      <c r="U56" s="12"/>
      <c r="V56" s="12"/>
      <c r="W56" s="12"/>
      <c r="X56" s="12"/>
      <c r="Y56" s="12"/>
      <c r="AH56" s="4"/>
      <c r="AI56" s="4"/>
    </row>
    <row r="57" spans="1:39" s="13" customFormat="1" ht="11.25" customHeight="1">
      <c r="H57" s="14"/>
      <c r="I57" s="234" t="s">
        <v>138</v>
      </c>
      <c r="J57" s="237" t="str">
        <f>+$J$8</f>
        <v>評価の視点 　評価【５:できた　４:ほぼできた　３:少しできた　２:不十分　１:できない　０:未経験】</v>
      </c>
      <c r="K57" s="238"/>
      <c r="L57" s="238"/>
      <c r="M57" s="238"/>
      <c r="N57" s="238"/>
      <c r="O57" s="238"/>
      <c r="P57" s="238"/>
      <c r="Q57" s="238"/>
      <c r="R57" s="238"/>
      <c r="S57" s="238"/>
      <c r="T57" s="238"/>
      <c r="U57" s="238"/>
      <c r="V57" s="238"/>
      <c r="W57" s="239"/>
      <c r="X57" s="246" t="s">
        <v>326</v>
      </c>
      <c r="Y57" s="247"/>
      <c r="Z57" s="248"/>
      <c r="AA57" s="4"/>
      <c r="AB57" s="4"/>
      <c r="AC57" s="4"/>
      <c r="AD57" s="4"/>
      <c r="AE57" s="4"/>
      <c r="AF57" s="4"/>
      <c r="AG57" s="4"/>
      <c r="AH57" s="4"/>
      <c r="AI57" s="4"/>
    </row>
    <row r="58" spans="1:39" s="13" customFormat="1" ht="11.25" customHeight="1">
      <c r="H58" s="15"/>
      <c r="I58" s="235"/>
      <c r="J58" s="240"/>
      <c r="K58" s="241"/>
      <c r="L58" s="241"/>
      <c r="M58" s="241"/>
      <c r="N58" s="241"/>
      <c r="O58" s="241"/>
      <c r="P58" s="241"/>
      <c r="Q58" s="241"/>
      <c r="R58" s="241"/>
      <c r="S58" s="241"/>
      <c r="T58" s="241"/>
      <c r="U58" s="241"/>
      <c r="V58" s="241"/>
      <c r="W58" s="242"/>
      <c r="X58" s="16" t="s">
        <v>328</v>
      </c>
      <c r="Y58" s="17" t="s">
        <v>329</v>
      </c>
      <c r="Z58" s="18" t="s">
        <v>330</v>
      </c>
      <c r="AA58" s="4"/>
      <c r="AB58" s="4"/>
      <c r="AC58" s="4"/>
      <c r="AD58" s="4"/>
      <c r="AE58" s="4"/>
      <c r="AF58" s="4"/>
      <c r="AG58" s="4"/>
      <c r="AH58" s="4"/>
      <c r="AI58" s="4"/>
    </row>
    <row r="59" spans="1:39" s="13" customFormat="1" ht="11.25" customHeight="1" thickBot="1">
      <c r="H59" s="42"/>
      <c r="I59" s="236"/>
      <c r="J59" s="243"/>
      <c r="K59" s="244"/>
      <c r="L59" s="244"/>
      <c r="M59" s="244"/>
      <c r="N59" s="244"/>
      <c r="O59" s="244"/>
      <c r="P59" s="244"/>
      <c r="Q59" s="244"/>
      <c r="R59" s="244"/>
      <c r="S59" s="244"/>
      <c r="T59" s="244"/>
      <c r="U59" s="244"/>
      <c r="V59" s="244"/>
      <c r="W59" s="245"/>
      <c r="X59" s="158" t="str">
        <f>+X$10</f>
        <v>　月　日</v>
      </c>
      <c r="Y59" s="159" t="str">
        <f>+Y$10</f>
        <v>　月　日</v>
      </c>
      <c r="Z59" s="160" t="str">
        <f>+Z$10</f>
        <v>　月　日</v>
      </c>
      <c r="AA59" s="4"/>
      <c r="AB59" s="4"/>
      <c r="AC59" s="4"/>
      <c r="AD59" s="4"/>
      <c r="AE59" s="4"/>
      <c r="AF59" s="4"/>
      <c r="AG59" s="4"/>
      <c r="AH59" s="4"/>
      <c r="AI59" s="4"/>
    </row>
    <row r="60" spans="1:39" s="89" customFormat="1" ht="27" customHeight="1">
      <c r="A60" s="75" t="e">
        <f>1+#REF!</f>
        <v>#REF!</v>
      </c>
      <c r="B60" s="75" t="e">
        <f>1+#REF!</f>
        <v>#REF!</v>
      </c>
      <c r="C60" s="75"/>
      <c r="D60" s="75"/>
      <c r="E60" s="75"/>
      <c r="F60" s="75"/>
      <c r="G60" s="75"/>
      <c r="H60" s="353" t="s">
        <v>380</v>
      </c>
      <c r="I60" s="404" t="s">
        <v>379</v>
      </c>
      <c r="J60" s="362" t="s">
        <v>164</v>
      </c>
      <c r="K60" s="363"/>
      <c r="L60" s="363"/>
      <c r="M60" s="363"/>
      <c r="N60" s="363"/>
      <c r="O60" s="363"/>
      <c r="P60" s="363"/>
      <c r="Q60" s="363"/>
      <c r="R60" s="363"/>
      <c r="S60" s="363"/>
      <c r="T60" s="363"/>
      <c r="U60" s="363"/>
      <c r="V60" s="363"/>
      <c r="W60" s="363"/>
      <c r="X60" s="82"/>
      <c r="Y60" s="83"/>
      <c r="Z60" s="84"/>
      <c r="AA60" s="80"/>
      <c r="AB60" s="80"/>
      <c r="AC60" s="80"/>
      <c r="AD60" s="80"/>
      <c r="AE60" s="80"/>
      <c r="AF60" s="80"/>
      <c r="AG60" s="80"/>
      <c r="AH60" s="80"/>
      <c r="AI60" s="80"/>
      <c r="AJ60" s="80"/>
      <c r="AK60" s="80"/>
      <c r="AL60" s="80"/>
      <c r="AM60" s="80"/>
    </row>
    <row r="61" spans="1:39" s="89" customFormat="1" ht="27" customHeight="1">
      <c r="A61" s="75" t="e">
        <f t="shared" ref="A61:A76" si="3">1+A60</f>
        <v>#REF!</v>
      </c>
      <c r="B61" s="75" t="e">
        <f t="shared" ref="B61:B76" si="4">1+B60</f>
        <v>#REF!</v>
      </c>
      <c r="C61" s="75"/>
      <c r="D61" s="75"/>
      <c r="E61" s="75"/>
      <c r="F61" s="75"/>
      <c r="G61" s="75"/>
      <c r="H61" s="354"/>
      <c r="I61" s="405"/>
      <c r="J61" s="362" t="s">
        <v>165</v>
      </c>
      <c r="K61" s="363"/>
      <c r="L61" s="363"/>
      <c r="M61" s="363"/>
      <c r="N61" s="363"/>
      <c r="O61" s="363"/>
      <c r="P61" s="363"/>
      <c r="Q61" s="363"/>
      <c r="R61" s="363"/>
      <c r="S61" s="363"/>
      <c r="T61" s="363"/>
      <c r="U61" s="363"/>
      <c r="V61" s="363"/>
      <c r="W61" s="364"/>
      <c r="X61" s="82"/>
      <c r="Y61" s="83"/>
      <c r="Z61" s="84"/>
      <c r="AA61" s="80"/>
      <c r="AB61" s="80"/>
      <c r="AC61" s="80"/>
      <c r="AD61" s="80"/>
      <c r="AE61" s="80"/>
      <c r="AF61" s="80"/>
      <c r="AG61" s="80"/>
      <c r="AH61" s="80"/>
      <c r="AI61" s="80"/>
      <c r="AJ61" s="80"/>
      <c r="AK61" s="80"/>
      <c r="AL61" s="80"/>
      <c r="AM61" s="80"/>
    </row>
    <row r="62" spans="1:39" s="89" customFormat="1" ht="27" customHeight="1">
      <c r="A62" s="75" t="e">
        <f t="shared" si="3"/>
        <v>#REF!</v>
      </c>
      <c r="B62" s="75" t="e">
        <f t="shared" si="4"/>
        <v>#REF!</v>
      </c>
      <c r="C62" s="75"/>
      <c r="D62" s="75"/>
      <c r="E62" s="75"/>
      <c r="F62" s="75"/>
      <c r="G62" s="75"/>
      <c r="H62" s="403" t="s">
        <v>26</v>
      </c>
      <c r="I62" s="142"/>
      <c r="J62" s="362" t="s">
        <v>166</v>
      </c>
      <c r="K62" s="363"/>
      <c r="L62" s="363"/>
      <c r="M62" s="363"/>
      <c r="N62" s="363"/>
      <c r="O62" s="363"/>
      <c r="P62" s="363"/>
      <c r="Q62" s="363"/>
      <c r="R62" s="363"/>
      <c r="S62" s="363"/>
      <c r="T62" s="363"/>
      <c r="U62" s="363"/>
      <c r="V62" s="363"/>
      <c r="W62" s="364"/>
      <c r="X62" s="82"/>
      <c r="Y62" s="83"/>
      <c r="Z62" s="84"/>
      <c r="AA62" s="80"/>
      <c r="AB62" s="80"/>
      <c r="AC62" s="80"/>
      <c r="AD62" s="80"/>
      <c r="AE62" s="80"/>
      <c r="AF62" s="80"/>
      <c r="AG62" s="80"/>
      <c r="AH62" s="80"/>
      <c r="AI62" s="80"/>
      <c r="AJ62" s="80"/>
      <c r="AK62" s="80"/>
      <c r="AL62" s="80"/>
      <c r="AM62" s="80"/>
    </row>
    <row r="63" spans="1:39" s="89" customFormat="1" ht="27" customHeight="1">
      <c r="A63" s="75" t="e">
        <f t="shared" si="3"/>
        <v>#REF!</v>
      </c>
      <c r="B63" s="75" t="e">
        <f t="shared" si="4"/>
        <v>#REF!</v>
      </c>
      <c r="C63" s="75"/>
      <c r="D63" s="75"/>
      <c r="E63" s="75"/>
      <c r="F63" s="75"/>
      <c r="G63" s="75"/>
      <c r="H63" s="403"/>
      <c r="I63" s="164"/>
      <c r="J63" s="362" t="s">
        <v>167</v>
      </c>
      <c r="K63" s="363"/>
      <c r="L63" s="363"/>
      <c r="M63" s="363"/>
      <c r="N63" s="363"/>
      <c r="O63" s="363"/>
      <c r="P63" s="363"/>
      <c r="Q63" s="363"/>
      <c r="R63" s="363"/>
      <c r="S63" s="363"/>
      <c r="T63" s="363"/>
      <c r="U63" s="363"/>
      <c r="V63" s="363"/>
      <c r="W63" s="364"/>
      <c r="X63" s="82"/>
      <c r="Y63" s="83"/>
      <c r="Z63" s="84"/>
      <c r="AA63" s="80"/>
      <c r="AB63" s="80"/>
      <c r="AC63" s="80"/>
      <c r="AD63" s="80"/>
      <c r="AE63" s="80"/>
      <c r="AF63" s="80"/>
      <c r="AG63" s="80"/>
      <c r="AH63" s="80"/>
      <c r="AI63" s="80"/>
      <c r="AJ63" s="80"/>
      <c r="AK63" s="80"/>
      <c r="AL63" s="80"/>
      <c r="AM63" s="80"/>
    </row>
    <row r="64" spans="1:39" s="89" customFormat="1" ht="27" customHeight="1">
      <c r="A64" s="75" t="e">
        <f t="shared" si="3"/>
        <v>#REF!</v>
      </c>
      <c r="B64" s="75" t="e">
        <f t="shared" si="4"/>
        <v>#REF!</v>
      </c>
      <c r="C64" s="75"/>
      <c r="D64" s="75"/>
      <c r="E64" s="75"/>
      <c r="F64" s="75"/>
      <c r="G64" s="75"/>
      <c r="H64" s="403"/>
      <c r="I64" s="95"/>
      <c r="J64" s="362" t="s">
        <v>381</v>
      </c>
      <c r="K64" s="363"/>
      <c r="L64" s="363"/>
      <c r="M64" s="363"/>
      <c r="N64" s="363"/>
      <c r="O64" s="363"/>
      <c r="P64" s="363"/>
      <c r="Q64" s="363"/>
      <c r="R64" s="363"/>
      <c r="S64" s="363"/>
      <c r="T64" s="363"/>
      <c r="U64" s="363"/>
      <c r="V64" s="363"/>
      <c r="W64" s="364"/>
      <c r="X64" s="82"/>
      <c r="Y64" s="83"/>
      <c r="Z64" s="84"/>
      <c r="AA64" s="80"/>
      <c r="AB64" s="80"/>
      <c r="AC64" s="80"/>
      <c r="AD64" s="80"/>
      <c r="AE64" s="80"/>
      <c r="AF64" s="80"/>
      <c r="AG64" s="80"/>
      <c r="AH64" s="80"/>
      <c r="AI64" s="80"/>
      <c r="AJ64" s="80"/>
      <c r="AK64" s="80"/>
      <c r="AL64" s="80"/>
      <c r="AM64" s="80"/>
    </row>
    <row r="65" spans="1:39" s="89" customFormat="1" ht="27" customHeight="1">
      <c r="A65" s="75" t="e">
        <f t="shared" si="3"/>
        <v>#REF!</v>
      </c>
      <c r="B65" s="75" t="e">
        <f t="shared" si="4"/>
        <v>#REF!</v>
      </c>
      <c r="C65" s="75"/>
      <c r="D65" s="75"/>
      <c r="E65" s="75"/>
      <c r="F65" s="75"/>
      <c r="G65" s="75"/>
      <c r="H65" s="403"/>
      <c r="I65" s="356" t="s">
        <v>6</v>
      </c>
      <c r="J65" s="381" t="s">
        <v>168</v>
      </c>
      <c r="K65" s="371"/>
      <c r="L65" s="371"/>
      <c r="M65" s="371"/>
      <c r="N65" s="371"/>
      <c r="O65" s="371"/>
      <c r="P65" s="371"/>
      <c r="Q65" s="371"/>
      <c r="R65" s="371"/>
      <c r="S65" s="371"/>
      <c r="T65" s="371"/>
      <c r="U65" s="371"/>
      <c r="V65" s="371"/>
      <c r="W65" s="372"/>
      <c r="X65" s="209"/>
      <c r="Y65" s="211"/>
      <c r="Z65" s="213"/>
      <c r="AA65" s="80"/>
      <c r="AB65" s="80"/>
      <c r="AC65" s="80"/>
      <c r="AD65" s="80"/>
      <c r="AE65" s="80"/>
      <c r="AF65" s="80"/>
      <c r="AG65" s="80"/>
      <c r="AH65" s="80"/>
      <c r="AI65" s="80"/>
      <c r="AJ65" s="80"/>
      <c r="AK65" s="80"/>
      <c r="AL65" s="80"/>
      <c r="AM65" s="80"/>
    </row>
    <row r="66" spans="1:39" s="89" customFormat="1" ht="27" customHeight="1">
      <c r="A66" s="75" t="e">
        <f t="shared" si="3"/>
        <v>#REF!</v>
      </c>
      <c r="B66" s="75" t="e">
        <f t="shared" si="4"/>
        <v>#REF!</v>
      </c>
      <c r="C66" s="75"/>
      <c r="D66" s="75"/>
      <c r="E66" s="75"/>
      <c r="F66" s="75"/>
      <c r="G66" s="75"/>
      <c r="H66" s="92"/>
      <c r="I66" s="356"/>
      <c r="J66" s="362" t="s">
        <v>169</v>
      </c>
      <c r="K66" s="363"/>
      <c r="L66" s="363"/>
      <c r="M66" s="363"/>
      <c r="N66" s="363"/>
      <c r="O66" s="363"/>
      <c r="P66" s="363"/>
      <c r="Q66" s="363"/>
      <c r="R66" s="363"/>
      <c r="S66" s="363"/>
      <c r="T66" s="363"/>
      <c r="U66" s="363"/>
      <c r="V66" s="363"/>
      <c r="W66" s="364"/>
      <c r="X66" s="209"/>
      <c r="Y66" s="211"/>
      <c r="Z66" s="213"/>
      <c r="AA66" s="80"/>
      <c r="AB66" s="80"/>
      <c r="AC66" s="80"/>
      <c r="AD66" s="80"/>
      <c r="AE66" s="80"/>
      <c r="AF66" s="80"/>
      <c r="AG66" s="80"/>
      <c r="AH66" s="80"/>
      <c r="AI66" s="80"/>
      <c r="AJ66" s="80"/>
      <c r="AK66" s="80"/>
      <c r="AL66" s="80"/>
      <c r="AM66" s="80"/>
    </row>
    <row r="67" spans="1:39" s="89" customFormat="1" ht="27" customHeight="1">
      <c r="A67" s="75" t="e">
        <f t="shared" si="3"/>
        <v>#REF!</v>
      </c>
      <c r="B67" s="75" t="e">
        <f t="shared" si="4"/>
        <v>#REF!</v>
      </c>
      <c r="C67" s="75"/>
      <c r="D67" s="75"/>
      <c r="E67" s="75"/>
      <c r="F67" s="75"/>
      <c r="G67" s="75"/>
      <c r="H67" s="92"/>
      <c r="I67" s="93"/>
      <c r="J67" s="362" t="s">
        <v>170</v>
      </c>
      <c r="K67" s="363"/>
      <c r="L67" s="363"/>
      <c r="M67" s="363"/>
      <c r="N67" s="363"/>
      <c r="O67" s="363"/>
      <c r="P67" s="363"/>
      <c r="Q67" s="363"/>
      <c r="R67" s="363"/>
      <c r="S67" s="363"/>
      <c r="T67" s="363"/>
      <c r="U67" s="363"/>
      <c r="V67" s="363"/>
      <c r="W67" s="364"/>
      <c r="X67" s="82"/>
      <c r="Y67" s="83"/>
      <c r="Z67" s="84"/>
      <c r="AA67" s="80"/>
      <c r="AB67" s="80"/>
      <c r="AC67" s="80"/>
      <c r="AD67" s="80"/>
      <c r="AE67" s="80"/>
      <c r="AF67" s="80"/>
      <c r="AG67" s="80"/>
      <c r="AH67" s="80"/>
      <c r="AI67" s="80"/>
      <c r="AJ67" s="80"/>
      <c r="AK67" s="80"/>
      <c r="AL67" s="80"/>
      <c r="AM67" s="80"/>
    </row>
    <row r="68" spans="1:39" s="89" customFormat="1" ht="27" customHeight="1">
      <c r="A68" s="75" t="e">
        <f t="shared" si="3"/>
        <v>#REF!</v>
      </c>
      <c r="B68" s="75" t="e">
        <f t="shared" si="4"/>
        <v>#REF!</v>
      </c>
      <c r="C68" s="75"/>
      <c r="D68" s="75"/>
      <c r="E68" s="75"/>
      <c r="F68" s="75"/>
      <c r="G68" s="75"/>
      <c r="H68" s="92"/>
      <c r="I68" s="93"/>
      <c r="J68" s="362" t="s">
        <v>171</v>
      </c>
      <c r="K68" s="363"/>
      <c r="L68" s="363"/>
      <c r="M68" s="363"/>
      <c r="N68" s="363"/>
      <c r="O68" s="363"/>
      <c r="P68" s="363"/>
      <c r="Q68" s="363"/>
      <c r="R68" s="363"/>
      <c r="S68" s="363"/>
      <c r="T68" s="363"/>
      <c r="U68" s="363"/>
      <c r="V68" s="363"/>
      <c r="W68" s="364"/>
      <c r="X68" s="82"/>
      <c r="Y68" s="83"/>
      <c r="Z68" s="84"/>
      <c r="AA68" s="80"/>
      <c r="AB68" s="80"/>
      <c r="AC68" s="80"/>
      <c r="AD68" s="80"/>
      <c r="AE68" s="80"/>
      <c r="AF68" s="80"/>
      <c r="AG68" s="80"/>
      <c r="AH68" s="80"/>
      <c r="AI68" s="80"/>
      <c r="AJ68" s="80"/>
      <c r="AK68" s="80"/>
      <c r="AL68" s="80"/>
      <c r="AM68" s="80"/>
    </row>
    <row r="69" spans="1:39" s="89" customFormat="1" ht="27" customHeight="1">
      <c r="A69" s="75" t="e">
        <f t="shared" si="3"/>
        <v>#REF!</v>
      </c>
      <c r="B69" s="75" t="e">
        <f t="shared" si="4"/>
        <v>#REF!</v>
      </c>
      <c r="C69" s="75"/>
      <c r="D69" s="75"/>
      <c r="E69" s="75"/>
      <c r="F69" s="75"/>
      <c r="G69" s="75"/>
      <c r="H69" s="92"/>
      <c r="I69" s="93"/>
      <c r="J69" s="379" t="s">
        <v>172</v>
      </c>
      <c r="K69" s="380"/>
      <c r="L69" s="380"/>
      <c r="M69" s="380"/>
      <c r="N69" s="380"/>
      <c r="O69" s="380"/>
      <c r="P69" s="380"/>
      <c r="Q69" s="380"/>
      <c r="R69" s="380"/>
      <c r="S69" s="380"/>
      <c r="T69" s="380"/>
      <c r="U69" s="380"/>
      <c r="V69" s="380"/>
      <c r="W69" s="380"/>
      <c r="X69" s="82"/>
      <c r="Y69" s="83"/>
      <c r="Z69" s="84"/>
      <c r="AA69" s="80"/>
      <c r="AB69" s="80"/>
      <c r="AC69" s="80"/>
      <c r="AD69" s="80"/>
      <c r="AE69" s="80"/>
      <c r="AF69" s="80"/>
      <c r="AG69" s="80"/>
      <c r="AH69" s="80"/>
      <c r="AI69" s="80"/>
      <c r="AJ69" s="80"/>
      <c r="AK69" s="80"/>
      <c r="AL69" s="80"/>
      <c r="AM69" s="80"/>
    </row>
    <row r="70" spans="1:39" s="89" customFormat="1" ht="33" customHeight="1">
      <c r="A70" s="75" t="e">
        <f t="shared" si="3"/>
        <v>#REF!</v>
      </c>
      <c r="B70" s="75" t="e">
        <f t="shared" si="4"/>
        <v>#REF!</v>
      </c>
      <c r="C70" s="75"/>
      <c r="D70" s="75"/>
      <c r="E70" s="75"/>
      <c r="F70" s="75"/>
      <c r="G70" s="75"/>
      <c r="H70" s="403"/>
      <c r="I70" s="93"/>
      <c r="J70" s="362" t="s">
        <v>173</v>
      </c>
      <c r="K70" s="363"/>
      <c r="L70" s="363"/>
      <c r="M70" s="363"/>
      <c r="N70" s="363"/>
      <c r="O70" s="363"/>
      <c r="P70" s="363"/>
      <c r="Q70" s="363"/>
      <c r="R70" s="363"/>
      <c r="S70" s="363"/>
      <c r="T70" s="363"/>
      <c r="U70" s="363"/>
      <c r="V70" s="363"/>
      <c r="W70" s="364"/>
      <c r="X70" s="82"/>
      <c r="Y70" s="83"/>
      <c r="Z70" s="84"/>
      <c r="AA70" s="80"/>
      <c r="AB70" s="80"/>
      <c r="AC70" s="80"/>
      <c r="AD70" s="80"/>
      <c r="AE70" s="80"/>
      <c r="AF70" s="80"/>
      <c r="AG70" s="80"/>
      <c r="AH70" s="80"/>
      <c r="AI70" s="80"/>
      <c r="AJ70" s="80"/>
      <c r="AK70" s="80"/>
      <c r="AL70" s="80"/>
      <c r="AM70" s="80"/>
    </row>
    <row r="71" spans="1:39" s="89" customFormat="1" ht="27" customHeight="1">
      <c r="A71" s="75" t="e">
        <f t="shared" si="3"/>
        <v>#REF!</v>
      </c>
      <c r="B71" s="75" t="e">
        <f t="shared" si="4"/>
        <v>#REF!</v>
      </c>
      <c r="C71" s="75"/>
      <c r="D71" s="75"/>
      <c r="E71" s="75"/>
      <c r="F71" s="75"/>
      <c r="G71" s="75"/>
      <c r="H71" s="403"/>
      <c r="I71" s="93"/>
      <c r="J71" s="362" t="s">
        <v>174</v>
      </c>
      <c r="K71" s="363"/>
      <c r="L71" s="363"/>
      <c r="M71" s="363"/>
      <c r="N71" s="363"/>
      <c r="O71" s="363"/>
      <c r="P71" s="363"/>
      <c r="Q71" s="363"/>
      <c r="R71" s="363"/>
      <c r="S71" s="363"/>
      <c r="T71" s="363"/>
      <c r="U71" s="363"/>
      <c r="V71" s="363"/>
      <c r="W71" s="364"/>
      <c r="X71" s="82"/>
      <c r="Y71" s="83"/>
      <c r="Z71" s="84"/>
      <c r="AA71" s="80"/>
      <c r="AB71" s="80"/>
      <c r="AC71" s="80"/>
      <c r="AD71" s="80"/>
      <c r="AE71" s="80"/>
      <c r="AF71" s="80"/>
      <c r="AG71" s="80"/>
      <c r="AH71" s="80"/>
      <c r="AI71" s="80"/>
      <c r="AJ71" s="80"/>
      <c r="AK71" s="80"/>
      <c r="AL71" s="80"/>
      <c r="AM71" s="80"/>
    </row>
    <row r="72" spans="1:39" s="89" customFormat="1" ht="33" customHeight="1">
      <c r="A72" s="75" t="e">
        <f t="shared" si="3"/>
        <v>#REF!</v>
      </c>
      <c r="B72" s="75" t="e">
        <f t="shared" si="4"/>
        <v>#REF!</v>
      </c>
      <c r="C72" s="75"/>
      <c r="D72" s="75"/>
      <c r="E72" s="75"/>
      <c r="F72" s="75"/>
      <c r="G72" s="75"/>
      <c r="H72" s="403"/>
      <c r="I72" s="355" t="s">
        <v>38</v>
      </c>
      <c r="J72" s="362" t="s">
        <v>175</v>
      </c>
      <c r="K72" s="363"/>
      <c r="L72" s="363"/>
      <c r="M72" s="363"/>
      <c r="N72" s="363"/>
      <c r="O72" s="363"/>
      <c r="P72" s="363"/>
      <c r="Q72" s="363"/>
      <c r="R72" s="363"/>
      <c r="S72" s="363"/>
      <c r="T72" s="363"/>
      <c r="U72" s="363"/>
      <c r="V72" s="363"/>
      <c r="W72" s="364"/>
      <c r="X72" s="82"/>
      <c r="Y72" s="83"/>
      <c r="Z72" s="84"/>
      <c r="AA72" s="80"/>
      <c r="AB72" s="80"/>
      <c r="AC72" s="80"/>
      <c r="AD72" s="80"/>
      <c r="AE72" s="80"/>
      <c r="AF72" s="80"/>
      <c r="AG72" s="80"/>
      <c r="AH72" s="80"/>
      <c r="AI72" s="80"/>
      <c r="AJ72" s="80"/>
      <c r="AK72" s="80"/>
      <c r="AL72" s="80"/>
      <c r="AM72" s="80"/>
    </row>
    <row r="73" spans="1:39" s="89" customFormat="1" ht="27" customHeight="1">
      <c r="A73" s="75" t="e">
        <f t="shared" si="3"/>
        <v>#REF!</v>
      </c>
      <c r="B73" s="75" t="e">
        <f t="shared" si="4"/>
        <v>#REF!</v>
      </c>
      <c r="C73" s="75"/>
      <c r="D73" s="75"/>
      <c r="E73" s="75"/>
      <c r="F73" s="75"/>
      <c r="G73" s="75"/>
      <c r="H73" s="403"/>
      <c r="I73" s="356"/>
      <c r="J73" s="362" t="s">
        <v>176</v>
      </c>
      <c r="K73" s="363"/>
      <c r="L73" s="363"/>
      <c r="M73" s="363"/>
      <c r="N73" s="363"/>
      <c r="O73" s="363"/>
      <c r="P73" s="363"/>
      <c r="Q73" s="363"/>
      <c r="R73" s="363"/>
      <c r="S73" s="363"/>
      <c r="T73" s="363"/>
      <c r="U73" s="363"/>
      <c r="V73" s="363"/>
      <c r="W73" s="364"/>
      <c r="X73" s="82"/>
      <c r="Y73" s="83"/>
      <c r="Z73" s="84"/>
      <c r="AA73" s="80"/>
      <c r="AB73" s="80"/>
      <c r="AC73" s="80"/>
      <c r="AD73" s="80"/>
      <c r="AE73" s="80"/>
      <c r="AF73" s="80"/>
      <c r="AG73" s="80"/>
      <c r="AH73" s="80"/>
      <c r="AI73" s="80"/>
      <c r="AJ73" s="80"/>
      <c r="AK73" s="80"/>
      <c r="AL73" s="80"/>
      <c r="AM73" s="80"/>
    </row>
    <row r="74" spans="1:39" s="89" customFormat="1" ht="27" customHeight="1">
      <c r="A74" s="75" t="e">
        <f t="shared" si="3"/>
        <v>#REF!</v>
      </c>
      <c r="B74" s="75" t="e">
        <f t="shared" si="4"/>
        <v>#REF!</v>
      </c>
      <c r="C74" s="75"/>
      <c r="D74" s="75"/>
      <c r="E74" s="75"/>
      <c r="F74" s="75"/>
      <c r="G74" s="75"/>
      <c r="H74" s="403"/>
      <c r="I74" s="93"/>
      <c r="J74" s="379" t="s">
        <v>177</v>
      </c>
      <c r="K74" s="380"/>
      <c r="L74" s="380"/>
      <c r="M74" s="380"/>
      <c r="N74" s="380"/>
      <c r="O74" s="380"/>
      <c r="P74" s="380"/>
      <c r="Q74" s="380"/>
      <c r="R74" s="380"/>
      <c r="S74" s="380"/>
      <c r="T74" s="380"/>
      <c r="U74" s="380"/>
      <c r="V74" s="380"/>
      <c r="W74" s="380"/>
      <c r="X74" s="82"/>
      <c r="Y74" s="83"/>
      <c r="Z74" s="84"/>
      <c r="AA74" s="80"/>
      <c r="AB74" s="80"/>
      <c r="AC74" s="80"/>
      <c r="AD74" s="80"/>
      <c r="AE74" s="80"/>
      <c r="AF74" s="80"/>
      <c r="AG74" s="80"/>
      <c r="AH74" s="80"/>
      <c r="AI74" s="80"/>
      <c r="AJ74" s="80"/>
      <c r="AK74" s="80"/>
      <c r="AL74" s="80"/>
      <c r="AM74" s="80"/>
    </row>
    <row r="75" spans="1:39" s="89" customFormat="1" ht="27" customHeight="1">
      <c r="A75" s="75" t="e">
        <f t="shared" si="3"/>
        <v>#REF!</v>
      </c>
      <c r="B75" s="75" t="e">
        <f t="shared" si="4"/>
        <v>#REF!</v>
      </c>
      <c r="C75" s="75"/>
      <c r="D75" s="75"/>
      <c r="E75" s="75"/>
      <c r="F75" s="75"/>
      <c r="G75" s="75"/>
      <c r="H75" s="403"/>
      <c r="I75" s="93"/>
      <c r="J75" s="379" t="s">
        <v>321</v>
      </c>
      <c r="K75" s="380"/>
      <c r="L75" s="380"/>
      <c r="M75" s="380"/>
      <c r="N75" s="380"/>
      <c r="O75" s="380"/>
      <c r="P75" s="380"/>
      <c r="Q75" s="380"/>
      <c r="R75" s="380"/>
      <c r="S75" s="380"/>
      <c r="T75" s="380"/>
      <c r="U75" s="380"/>
      <c r="V75" s="380"/>
      <c r="W75" s="380"/>
      <c r="X75" s="82"/>
      <c r="Y75" s="83"/>
      <c r="Z75" s="84"/>
      <c r="AA75" s="80"/>
      <c r="AB75" s="80"/>
      <c r="AC75" s="80"/>
      <c r="AD75" s="80"/>
      <c r="AE75" s="80"/>
      <c r="AF75" s="80"/>
      <c r="AG75" s="80"/>
      <c r="AH75" s="80"/>
      <c r="AI75" s="80"/>
      <c r="AJ75" s="80"/>
      <c r="AK75" s="80"/>
      <c r="AL75" s="80"/>
      <c r="AM75" s="80"/>
    </row>
    <row r="76" spans="1:39" s="89" customFormat="1" ht="27" customHeight="1" thickBot="1">
      <c r="A76" s="75" t="e">
        <f t="shared" si="3"/>
        <v>#REF!</v>
      </c>
      <c r="B76" s="75" t="e">
        <f t="shared" si="4"/>
        <v>#REF!</v>
      </c>
      <c r="C76" s="75"/>
      <c r="D76" s="75"/>
      <c r="E76" s="75"/>
      <c r="F76" s="75"/>
      <c r="G76" s="75"/>
      <c r="H76" s="96"/>
      <c r="I76" s="103" t="s">
        <v>5</v>
      </c>
      <c r="J76" s="357" t="s">
        <v>178</v>
      </c>
      <c r="K76" s="358"/>
      <c r="L76" s="358"/>
      <c r="M76" s="358"/>
      <c r="N76" s="358"/>
      <c r="O76" s="358"/>
      <c r="P76" s="358"/>
      <c r="Q76" s="358"/>
      <c r="R76" s="358"/>
      <c r="S76" s="358"/>
      <c r="T76" s="358"/>
      <c r="U76" s="358"/>
      <c r="V76" s="358"/>
      <c r="W76" s="359"/>
      <c r="X76" s="82"/>
      <c r="Y76" s="83"/>
      <c r="Z76" s="84"/>
      <c r="AA76" s="80"/>
      <c r="AB76" s="80"/>
      <c r="AC76" s="80"/>
      <c r="AD76" s="80"/>
      <c r="AE76" s="80"/>
      <c r="AF76" s="80"/>
      <c r="AG76" s="80"/>
      <c r="AH76" s="80"/>
      <c r="AI76" s="80"/>
      <c r="AJ76" s="80"/>
      <c r="AK76" s="80"/>
      <c r="AL76" s="80"/>
      <c r="AM76" s="80"/>
    </row>
    <row r="77" spans="1:39" s="67" customFormat="1" ht="27" customHeight="1" thickBot="1">
      <c r="A77" s="75"/>
      <c r="B77" s="75"/>
      <c r="C77" s="75"/>
      <c r="D77" s="75"/>
      <c r="E77" s="75"/>
      <c r="F77" s="75"/>
      <c r="G77" s="75"/>
      <c r="H77" s="85" t="s">
        <v>331</v>
      </c>
      <c r="I77" s="85">
        <v>17</v>
      </c>
      <c r="J77" s="373" t="s">
        <v>332</v>
      </c>
      <c r="K77" s="374"/>
      <c r="L77" s="374"/>
      <c r="M77" s="374"/>
      <c r="N77" s="374"/>
      <c r="O77" s="374"/>
      <c r="P77" s="374"/>
      <c r="Q77" s="375"/>
      <c r="R77" s="375"/>
      <c r="S77" s="375"/>
      <c r="T77" s="375"/>
      <c r="U77" s="375"/>
      <c r="V77" s="375"/>
      <c r="W77" s="376"/>
      <c r="X77" s="118">
        <f>SUM(X60:X76)/($I77*5)</f>
        <v>0</v>
      </c>
      <c r="Y77" s="119">
        <f>SUM(Y60:Y76)/($I77*5)</f>
        <v>0</v>
      </c>
      <c r="Z77" s="120">
        <f>SUM(Z60:Z76)/($I77*5)</f>
        <v>0</v>
      </c>
      <c r="AA77" s="70"/>
      <c r="AB77" s="70"/>
      <c r="AC77" s="70"/>
      <c r="AD77" s="70"/>
      <c r="AE77" s="70"/>
      <c r="AF77" s="70"/>
      <c r="AG77" s="70"/>
      <c r="AH77" s="70"/>
      <c r="AI77" s="70"/>
    </row>
    <row r="78" spans="1:39" s="80" customFormat="1" ht="24.75" customHeight="1">
      <c r="A78" s="75"/>
      <c r="B78" s="75"/>
      <c r="C78" s="75"/>
      <c r="D78" s="75"/>
      <c r="E78" s="75"/>
      <c r="F78" s="75"/>
      <c r="G78" s="75"/>
      <c r="H78" s="100"/>
      <c r="J78" s="70"/>
      <c r="K78" s="70"/>
      <c r="L78" s="70"/>
      <c r="M78" s="70"/>
      <c r="N78" s="70"/>
      <c r="O78" s="70"/>
      <c r="P78" s="70"/>
      <c r="Q78" s="70"/>
      <c r="R78" s="70"/>
      <c r="S78" s="70"/>
      <c r="T78" s="70"/>
      <c r="U78" s="70"/>
      <c r="V78" s="70"/>
      <c r="W78" s="70"/>
      <c r="X78" s="98"/>
      <c r="Y78" s="98"/>
      <c r="Z78" s="98"/>
    </row>
    <row r="79" spans="1:39" s="80" customFormat="1" ht="24.75" customHeight="1">
      <c r="A79" s="75"/>
      <c r="B79" s="75"/>
      <c r="C79" s="75"/>
      <c r="D79" s="75"/>
      <c r="E79" s="75"/>
      <c r="F79" s="75"/>
      <c r="G79" s="75"/>
      <c r="H79" s="100"/>
      <c r="J79" s="70"/>
      <c r="K79" s="70"/>
      <c r="L79" s="70"/>
      <c r="M79" s="70"/>
      <c r="N79" s="70"/>
      <c r="O79" s="70"/>
      <c r="P79" s="70"/>
      <c r="Q79" s="70"/>
      <c r="R79" s="70"/>
      <c r="S79" s="70"/>
      <c r="T79" s="70"/>
      <c r="U79" s="70"/>
      <c r="V79" s="70"/>
      <c r="W79" s="70"/>
      <c r="X79" s="98"/>
      <c r="Y79" s="98"/>
      <c r="Z79" s="98"/>
    </row>
    <row r="80" spans="1:39" s="80" customFormat="1" ht="24.75" customHeight="1">
      <c r="A80" s="75"/>
      <c r="B80" s="75"/>
      <c r="C80" s="75"/>
      <c r="D80" s="75"/>
      <c r="E80" s="75"/>
      <c r="F80" s="75"/>
      <c r="G80" s="75"/>
      <c r="H80" s="100"/>
      <c r="J80" s="70"/>
      <c r="K80" s="70"/>
      <c r="L80" s="70"/>
      <c r="M80" s="70"/>
      <c r="N80" s="70"/>
      <c r="O80" s="70"/>
      <c r="P80" s="70"/>
      <c r="Q80" s="70"/>
      <c r="R80" s="70"/>
      <c r="S80" s="70"/>
      <c r="T80" s="70"/>
      <c r="U80" s="70"/>
      <c r="V80" s="70"/>
      <c r="W80" s="70"/>
      <c r="X80" s="98"/>
      <c r="Y80" s="98"/>
      <c r="Z80" s="98"/>
    </row>
    <row r="81" spans="1:26" s="80" customFormat="1" ht="24.75" customHeight="1">
      <c r="A81" s="75"/>
      <c r="B81" s="75"/>
      <c r="C81" s="75"/>
      <c r="D81" s="75"/>
      <c r="E81" s="75"/>
      <c r="F81" s="75"/>
      <c r="G81" s="75"/>
      <c r="H81" s="100"/>
      <c r="J81" s="70"/>
      <c r="K81" s="70"/>
      <c r="L81" s="70"/>
      <c r="M81" s="70"/>
      <c r="N81" s="70"/>
      <c r="O81" s="70"/>
      <c r="P81" s="70"/>
      <c r="Q81" s="70"/>
      <c r="R81" s="70"/>
      <c r="S81" s="70"/>
      <c r="T81" s="70"/>
      <c r="U81" s="70"/>
      <c r="V81" s="70"/>
      <c r="W81" s="70"/>
      <c r="X81" s="98"/>
      <c r="Y81" s="98"/>
      <c r="Z81" s="98"/>
    </row>
    <row r="82" spans="1:26" s="80" customFormat="1" ht="24.75" customHeight="1">
      <c r="A82" s="75"/>
      <c r="B82" s="75"/>
      <c r="C82" s="75"/>
      <c r="D82" s="75"/>
      <c r="E82" s="75"/>
      <c r="F82" s="75"/>
      <c r="G82" s="75"/>
      <c r="H82" s="100"/>
      <c r="J82" s="70"/>
      <c r="K82" s="70"/>
      <c r="L82" s="70"/>
      <c r="M82" s="70"/>
      <c r="N82" s="70"/>
      <c r="O82" s="70"/>
      <c r="P82" s="70"/>
      <c r="Q82" s="70"/>
      <c r="R82" s="70"/>
      <c r="S82" s="70"/>
      <c r="T82" s="70"/>
      <c r="U82" s="70"/>
      <c r="V82" s="70"/>
      <c r="W82" s="70"/>
      <c r="X82" s="98"/>
      <c r="Y82" s="98"/>
      <c r="Z82" s="98"/>
    </row>
    <row r="83" spans="1:26" s="80" customFormat="1" ht="24.75" customHeight="1">
      <c r="A83" s="75"/>
      <c r="B83" s="75"/>
      <c r="C83" s="75"/>
      <c r="D83" s="75"/>
      <c r="E83" s="75"/>
      <c r="F83" s="75"/>
      <c r="G83" s="75"/>
      <c r="H83" s="100"/>
      <c r="J83" s="70"/>
      <c r="K83" s="70"/>
      <c r="L83" s="70"/>
      <c r="M83" s="70"/>
      <c r="N83" s="70"/>
      <c r="O83" s="70"/>
      <c r="P83" s="70"/>
      <c r="Q83" s="70"/>
      <c r="R83" s="70"/>
      <c r="S83" s="70"/>
      <c r="T83" s="70"/>
      <c r="U83" s="70"/>
      <c r="V83" s="70"/>
      <c r="W83" s="70"/>
      <c r="X83" s="98"/>
      <c r="Y83" s="98"/>
      <c r="Z83" s="98"/>
    </row>
    <row r="84" spans="1:26" s="80" customFormat="1" ht="24.75" customHeight="1">
      <c r="A84" s="75"/>
      <c r="B84" s="75"/>
      <c r="C84" s="75"/>
      <c r="D84" s="75"/>
      <c r="E84" s="75"/>
      <c r="F84" s="75"/>
      <c r="G84" s="75"/>
      <c r="H84" s="100"/>
      <c r="J84" s="70"/>
      <c r="K84" s="70"/>
      <c r="L84" s="70"/>
      <c r="M84" s="70"/>
      <c r="N84" s="70"/>
      <c r="O84" s="70"/>
      <c r="P84" s="70"/>
      <c r="Q84" s="70"/>
      <c r="R84" s="70"/>
      <c r="S84" s="70"/>
      <c r="T84" s="70"/>
      <c r="U84" s="70"/>
      <c r="V84" s="70"/>
      <c r="W84" s="70"/>
      <c r="X84" s="98"/>
      <c r="Y84" s="98"/>
      <c r="Z84" s="98"/>
    </row>
    <row r="85" spans="1:26" s="80" customFormat="1" ht="24.75" customHeight="1">
      <c r="A85" s="75"/>
      <c r="B85" s="75"/>
      <c r="C85" s="75"/>
      <c r="D85" s="75"/>
      <c r="E85" s="75"/>
      <c r="F85" s="75"/>
      <c r="G85" s="75"/>
      <c r="H85" s="100"/>
      <c r="J85" s="70"/>
      <c r="K85" s="70"/>
      <c r="L85" s="70"/>
      <c r="M85" s="70"/>
      <c r="N85" s="70"/>
      <c r="O85" s="70"/>
      <c r="P85" s="70"/>
      <c r="Q85" s="70"/>
      <c r="R85" s="70"/>
      <c r="S85" s="70"/>
      <c r="T85" s="70"/>
      <c r="U85" s="70"/>
      <c r="V85" s="70"/>
      <c r="W85" s="70"/>
      <c r="X85" s="98"/>
      <c r="Y85" s="98"/>
      <c r="Z85" s="98"/>
    </row>
    <row r="86" spans="1:26" s="80" customFormat="1" ht="24.75" customHeight="1">
      <c r="A86" s="75"/>
      <c r="B86" s="75"/>
      <c r="C86" s="75"/>
      <c r="D86" s="75"/>
      <c r="E86" s="75"/>
      <c r="F86" s="75"/>
      <c r="G86" s="75"/>
      <c r="H86" s="100"/>
      <c r="J86" s="70"/>
      <c r="K86" s="70"/>
      <c r="L86" s="70"/>
      <c r="M86" s="70"/>
      <c r="N86" s="70"/>
      <c r="O86" s="70"/>
      <c r="P86" s="70"/>
      <c r="Q86" s="70"/>
      <c r="R86" s="70"/>
      <c r="S86" s="70"/>
      <c r="T86" s="70"/>
      <c r="U86" s="70"/>
      <c r="V86" s="70"/>
      <c r="W86" s="70"/>
      <c r="X86" s="98"/>
      <c r="Y86" s="98"/>
      <c r="Z86" s="98"/>
    </row>
    <row r="87" spans="1:26" s="80" customFormat="1" ht="24.75" customHeight="1">
      <c r="A87" s="75"/>
      <c r="B87" s="75"/>
      <c r="C87" s="75"/>
      <c r="D87" s="75"/>
      <c r="E87" s="75"/>
      <c r="F87" s="75"/>
      <c r="G87" s="75"/>
      <c r="H87" s="100"/>
      <c r="J87" s="70"/>
      <c r="K87" s="70"/>
      <c r="L87" s="70"/>
      <c r="M87" s="70"/>
      <c r="N87" s="70"/>
      <c r="O87" s="70"/>
      <c r="P87" s="70"/>
      <c r="Q87" s="70"/>
      <c r="R87" s="70"/>
      <c r="S87" s="70"/>
      <c r="T87" s="70"/>
      <c r="U87" s="70"/>
      <c r="V87" s="70"/>
      <c r="W87" s="70"/>
      <c r="X87" s="98"/>
      <c r="Y87" s="98"/>
      <c r="Z87" s="98"/>
    </row>
    <row r="88" spans="1:26" s="80" customFormat="1" ht="24.75" customHeight="1">
      <c r="A88" s="75"/>
      <c r="B88" s="75"/>
      <c r="C88" s="75"/>
      <c r="D88" s="75"/>
      <c r="E88" s="75"/>
      <c r="F88" s="75"/>
      <c r="G88" s="75"/>
      <c r="H88" s="100"/>
      <c r="J88" s="70"/>
      <c r="K88" s="70"/>
      <c r="L88" s="70"/>
      <c r="M88" s="70"/>
      <c r="N88" s="70"/>
      <c r="O88" s="70"/>
      <c r="P88" s="70"/>
      <c r="Q88" s="70"/>
      <c r="R88" s="70"/>
      <c r="S88" s="70"/>
      <c r="T88" s="70"/>
      <c r="U88" s="70"/>
      <c r="V88" s="70"/>
      <c r="W88" s="70"/>
      <c r="X88" s="98"/>
      <c r="Y88" s="98"/>
      <c r="Z88" s="98"/>
    </row>
    <row r="89" spans="1:26" s="80" customFormat="1" ht="24.75" customHeight="1">
      <c r="A89" s="75"/>
      <c r="B89" s="75"/>
      <c r="C89" s="75"/>
      <c r="D89" s="75"/>
      <c r="E89" s="75"/>
      <c r="F89" s="75"/>
      <c r="G89" s="75"/>
      <c r="H89" s="100"/>
      <c r="J89" s="70"/>
      <c r="K89" s="70"/>
      <c r="L89" s="70"/>
      <c r="M89" s="70"/>
      <c r="N89" s="70"/>
      <c r="O89" s="70"/>
      <c r="P89" s="70"/>
      <c r="Q89" s="70"/>
      <c r="R89" s="70"/>
      <c r="S89" s="70"/>
      <c r="T89" s="70"/>
      <c r="U89" s="70"/>
      <c r="V89" s="70"/>
      <c r="W89" s="70"/>
      <c r="X89" s="98"/>
      <c r="Y89" s="98"/>
      <c r="Z89" s="98"/>
    </row>
    <row r="90" spans="1:26" s="80" customFormat="1" ht="24.75" customHeight="1">
      <c r="A90" s="75"/>
      <c r="B90" s="75"/>
      <c r="C90" s="75"/>
      <c r="D90" s="75"/>
      <c r="E90" s="75"/>
      <c r="F90" s="75"/>
      <c r="G90" s="75"/>
      <c r="H90" s="100"/>
      <c r="J90" s="70"/>
      <c r="K90" s="70"/>
      <c r="L90" s="70"/>
      <c r="M90" s="70"/>
      <c r="N90" s="70"/>
      <c r="O90" s="70"/>
      <c r="P90" s="70"/>
      <c r="Q90" s="70"/>
      <c r="R90" s="70"/>
      <c r="S90" s="70"/>
      <c r="T90" s="70"/>
      <c r="U90" s="70"/>
      <c r="V90" s="70"/>
      <c r="W90" s="70"/>
      <c r="X90" s="98"/>
      <c r="Y90" s="98"/>
      <c r="Z90" s="98"/>
    </row>
    <row r="91" spans="1:26" s="80" customFormat="1" ht="24.75" customHeight="1">
      <c r="A91" s="75"/>
      <c r="B91" s="75"/>
      <c r="C91" s="75"/>
      <c r="D91" s="75"/>
      <c r="E91" s="75"/>
      <c r="F91" s="75"/>
      <c r="G91" s="75"/>
      <c r="H91" s="100"/>
      <c r="J91" s="70"/>
      <c r="K91" s="70"/>
      <c r="L91" s="70"/>
      <c r="M91" s="70"/>
      <c r="N91" s="70"/>
      <c r="O91" s="70"/>
      <c r="P91" s="70"/>
      <c r="Q91" s="70"/>
      <c r="R91" s="70"/>
      <c r="S91" s="70"/>
      <c r="T91" s="70"/>
      <c r="U91" s="70"/>
      <c r="V91" s="70"/>
      <c r="W91" s="70"/>
      <c r="X91" s="98"/>
      <c r="Y91" s="98"/>
      <c r="Z91" s="98"/>
    </row>
    <row r="92" spans="1:26" s="80" customFormat="1" ht="24.75" customHeight="1">
      <c r="A92" s="75"/>
      <c r="B92" s="75"/>
      <c r="C92" s="75"/>
      <c r="D92" s="75"/>
      <c r="E92" s="75"/>
      <c r="F92" s="75"/>
      <c r="G92" s="75"/>
      <c r="H92" s="100"/>
      <c r="J92" s="70"/>
      <c r="K92" s="70"/>
      <c r="L92" s="70"/>
      <c r="M92" s="70"/>
      <c r="N92" s="70"/>
      <c r="O92" s="70"/>
      <c r="P92" s="70"/>
      <c r="Q92" s="70"/>
      <c r="R92" s="70"/>
      <c r="S92" s="70"/>
      <c r="T92" s="70"/>
      <c r="U92" s="70"/>
      <c r="V92" s="70"/>
      <c r="W92" s="70"/>
      <c r="X92" s="98"/>
      <c r="Y92" s="98"/>
      <c r="Z92" s="98"/>
    </row>
    <row r="93" spans="1:26" s="80" customFormat="1" ht="24.75" customHeight="1">
      <c r="A93" s="75"/>
      <c r="B93" s="75"/>
      <c r="C93" s="75"/>
      <c r="D93" s="75"/>
      <c r="E93" s="75"/>
      <c r="F93" s="75"/>
      <c r="G93" s="75"/>
      <c r="H93" s="100"/>
      <c r="J93" s="70"/>
      <c r="K93" s="70"/>
      <c r="L93" s="70"/>
      <c r="M93" s="70"/>
      <c r="N93" s="70"/>
      <c r="O93" s="70"/>
      <c r="P93" s="70"/>
      <c r="Q93" s="70"/>
      <c r="R93" s="70"/>
      <c r="S93" s="70"/>
      <c r="T93" s="70"/>
      <c r="U93" s="70"/>
      <c r="V93" s="70"/>
      <c r="W93" s="70"/>
      <c r="X93" s="98"/>
      <c r="Y93" s="98"/>
      <c r="Z93" s="98"/>
    </row>
    <row r="94" spans="1:26" s="80" customFormat="1" ht="24.75" customHeight="1">
      <c r="A94" s="75"/>
      <c r="B94" s="75"/>
      <c r="C94" s="75"/>
      <c r="D94" s="75"/>
      <c r="E94" s="75"/>
      <c r="F94" s="75"/>
      <c r="G94" s="75"/>
      <c r="H94" s="100"/>
      <c r="J94" s="70"/>
      <c r="K94" s="70"/>
      <c r="L94" s="70"/>
      <c r="M94" s="70"/>
      <c r="N94" s="70"/>
      <c r="O94" s="70"/>
      <c r="P94" s="70"/>
      <c r="Q94" s="70"/>
      <c r="R94" s="70"/>
      <c r="S94" s="70"/>
      <c r="T94" s="70"/>
      <c r="U94" s="70"/>
      <c r="V94" s="70"/>
      <c r="W94" s="70"/>
      <c r="X94" s="98"/>
      <c r="Y94" s="98"/>
      <c r="Z94" s="98"/>
    </row>
    <row r="95" spans="1:26" s="80" customFormat="1" ht="24.75" customHeight="1">
      <c r="A95" s="75"/>
      <c r="B95" s="75"/>
      <c r="C95" s="75"/>
      <c r="D95" s="75"/>
      <c r="E95" s="75"/>
      <c r="F95" s="75"/>
      <c r="G95" s="75"/>
      <c r="H95" s="100"/>
      <c r="J95" s="70"/>
      <c r="K95" s="70"/>
      <c r="L95" s="70"/>
      <c r="M95" s="70"/>
      <c r="N95" s="70"/>
      <c r="O95" s="70"/>
      <c r="P95" s="70"/>
      <c r="Q95" s="70"/>
      <c r="R95" s="70"/>
      <c r="S95" s="70"/>
      <c r="T95" s="70"/>
      <c r="U95" s="70"/>
      <c r="V95" s="70"/>
      <c r="W95" s="70"/>
      <c r="X95" s="98"/>
      <c r="Y95" s="98"/>
      <c r="Z95" s="98"/>
    </row>
    <row r="96" spans="1:26" s="80" customFormat="1" ht="24.75" customHeight="1">
      <c r="A96" s="75"/>
      <c r="B96" s="75"/>
      <c r="C96" s="75"/>
      <c r="D96" s="75"/>
      <c r="E96" s="75"/>
      <c r="F96" s="75"/>
      <c r="G96" s="75"/>
      <c r="H96" s="100"/>
      <c r="J96" s="70"/>
      <c r="K96" s="70"/>
      <c r="L96" s="70"/>
      <c r="M96" s="70"/>
      <c r="N96" s="70"/>
      <c r="O96" s="70"/>
      <c r="P96" s="70"/>
      <c r="Q96" s="70"/>
      <c r="R96" s="70"/>
      <c r="S96" s="70"/>
      <c r="T96" s="70"/>
      <c r="U96" s="70"/>
      <c r="V96" s="70"/>
      <c r="W96" s="70"/>
      <c r="X96" s="98"/>
      <c r="Y96" s="98"/>
      <c r="Z96" s="98"/>
    </row>
    <row r="97" spans="1:39" s="80" customFormat="1" ht="24.75" customHeight="1">
      <c r="A97" s="75"/>
      <c r="B97" s="75"/>
      <c r="C97" s="75"/>
      <c r="D97" s="75"/>
      <c r="E97" s="75"/>
      <c r="F97" s="75"/>
      <c r="G97" s="75"/>
      <c r="H97" s="100"/>
      <c r="J97" s="70"/>
      <c r="K97" s="70"/>
      <c r="L97" s="70"/>
      <c r="M97" s="70"/>
      <c r="N97" s="70"/>
      <c r="O97" s="70"/>
      <c r="P97" s="70"/>
      <c r="Q97" s="70"/>
      <c r="R97" s="70"/>
      <c r="S97" s="70"/>
      <c r="T97" s="70"/>
      <c r="U97" s="70"/>
      <c r="V97" s="70"/>
      <c r="W97" s="70"/>
      <c r="X97" s="98"/>
      <c r="Y97" s="98"/>
      <c r="Z97" s="98"/>
    </row>
    <row r="98" spans="1:39" s="67" customFormat="1" ht="21" customHeight="1">
      <c r="A98" s="75"/>
      <c r="B98" s="75"/>
      <c r="C98" s="75"/>
      <c r="D98" s="75"/>
      <c r="E98" s="75"/>
      <c r="F98" s="75"/>
      <c r="G98" s="75"/>
      <c r="H98" s="165" t="s">
        <v>100</v>
      </c>
      <c r="I98" s="71"/>
      <c r="J98" s="73"/>
      <c r="K98" s="73"/>
      <c r="L98" s="73"/>
      <c r="M98" s="73"/>
      <c r="N98" s="73"/>
      <c r="O98" s="73"/>
      <c r="P98" s="73"/>
      <c r="Q98" s="74"/>
      <c r="R98" s="68"/>
      <c r="S98" s="68"/>
      <c r="T98" s="68"/>
      <c r="U98" s="68"/>
      <c r="V98" s="68"/>
      <c r="W98" s="68"/>
      <c r="X98" s="102"/>
      <c r="Y98" s="102"/>
      <c r="Z98" s="106"/>
      <c r="AA98" s="70"/>
      <c r="AB98" s="70"/>
      <c r="AC98" s="70"/>
      <c r="AD98" s="70"/>
      <c r="AE98" s="70"/>
      <c r="AF98" s="70"/>
      <c r="AG98" s="70"/>
    </row>
    <row r="99" spans="1:39" s="67" customFormat="1" ht="21" customHeight="1">
      <c r="A99" s="75"/>
      <c r="B99" s="75"/>
      <c r="C99" s="75"/>
      <c r="D99" s="75"/>
      <c r="E99" s="75"/>
      <c r="F99" s="75"/>
      <c r="G99" s="75"/>
      <c r="H99" s="1" t="str">
        <f>+H52</f>
        <v>【レベルⅡの目標】</v>
      </c>
      <c r="I99" s="72"/>
      <c r="J99" s="69" t="s">
        <v>25</v>
      </c>
      <c r="K99" s="74"/>
      <c r="L99" s="74"/>
      <c r="M99" s="74"/>
      <c r="N99" s="74"/>
      <c r="O99" s="74"/>
      <c r="P99" s="69"/>
      <c r="Q99" s="69"/>
      <c r="R99" s="74"/>
      <c r="S99" s="74"/>
      <c r="T99" s="74"/>
      <c r="U99" s="74"/>
      <c r="V99" s="74"/>
      <c r="W99" s="74"/>
      <c r="X99" s="102"/>
      <c r="Y99" s="102"/>
      <c r="Z99" s="106"/>
      <c r="AA99" s="70"/>
      <c r="AB99" s="70"/>
      <c r="AC99" s="70"/>
      <c r="AD99" s="70"/>
      <c r="AE99" s="70"/>
      <c r="AF99" s="70"/>
      <c r="AG99" s="70"/>
    </row>
    <row r="100" spans="1:39" s="67" customFormat="1" ht="21" customHeight="1">
      <c r="A100" s="75"/>
      <c r="B100" s="75"/>
      <c r="C100" s="75"/>
      <c r="D100" s="75"/>
      <c r="E100" s="75"/>
      <c r="F100" s="75"/>
      <c r="G100" s="75"/>
      <c r="H100" s="144" t="s">
        <v>439</v>
      </c>
      <c r="I100" s="401" t="s">
        <v>104</v>
      </c>
      <c r="J100" s="402"/>
      <c r="K100" s="402"/>
      <c r="L100" s="402"/>
      <c r="M100" s="402"/>
      <c r="N100" s="402"/>
      <c r="O100" s="402"/>
      <c r="P100" s="402"/>
      <c r="Q100" s="402"/>
      <c r="R100" s="402"/>
      <c r="S100" s="402"/>
      <c r="T100" s="402"/>
      <c r="U100" s="402"/>
      <c r="V100" s="402"/>
      <c r="W100" s="74"/>
      <c r="X100" s="102"/>
      <c r="Y100" s="102"/>
      <c r="Z100" s="106"/>
      <c r="AA100" s="70"/>
      <c r="AB100" s="70"/>
      <c r="AC100" s="70"/>
      <c r="AD100" s="70"/>
      <c r="AE100" s="70"/>
      <c r="AF100" s="70"/>
      <c r="AG100" s="70"/>
    </row>
    <row r="101" spans="1:39" s="67" customFormat="1" ht="21" customHeight="1">
      <c r="A101" s="75"/>
      <c r="B101" s="75"/>
      <c r="C101" s="75"/>
      <c r="D101" s="75"/>
      <c r="E101" s="75"/>
      <c r="F101" s="75"/>
      <c r="G101" s="75"/>
      <c r="H101" s="90"/>
      <c r="I101" s="47" t="s">
        <v>107</v>
      </c>
      <c r="J101" s="69"/>
      <c r="K101" s="68"/>
      <c r="L101" s="68"/>
      <c r="M101" s="68"/>
      <c r="N101" s="68"/>
      <c r="O101" s="68"/>
      <c r="P101" s="68"/>
      <c r="Q101" s="68"/>
      <c r="R101" s="68"/>
      <c r="S101" s="68"/>
      <c r="T101" s="68"/>
      <c r="U101" s="68"/>
      <c r="V101" s="68"/>
      <c r="W101" s="68"/>
      <c r="X101" s="102"/>
      <c r="Y101" s="102"/>
      <c r="Z101" s="106"/>
      <c r="AA101" s="70"/>
      <c r="AB101" s="70"/>
      <c r="AC101" s="70"/>
      <c r="AD101" s="70"/>
      <c r="AE101" s="70"/>
      <c r="AF101" s="70"/>
      <c r="AG101" s="70"/>
    </row>
    <row r="102" spans="1:39" s="67" customFormat="1" ht="21" customHeight="1">
      <c r="A102" s="75"/>
      <c r="B102" s="75"/>
      <c r="C102" s="75"/>
      <c r="D102" s="75"/>
      <c r="E102" s="75"/>
      <c r="F102" s="75"/>
      <c r="G102" s="75"/>
      <c r="H102" s="90"/>
      <c r="I102" s="47" t="s">
        <v>105</v>
      </c>
      <c r="J102" s="69"/>
      <c r="K102" s="68"/>
      <c r="L102" s="68"/>
      <c r="M102" s="68"/>
      <c r="N102" s="68"/>
      <c r="O102" s="68"/>
      <c r="P102" s="68"/>
      <c r="Q102" s="68"/>
      <c r="R102" s="68"/>
      <c r="S102" s="68"/>
      <c r="T102" s="68"/>
      <c r="U102" s="68"/>
      <c r="V102" s="68"/>
      <c r="W102" s="68"/>
      <c r="X102" s="102"/>
      <c r="Y102" s="102"/>
      <c r="Z102" s="106"/>
      <c r="AA102" s="70"/>
      <c r="AB102" s="70"/>
      <c r="AC102" s="70"/>
      <c r="AD102" s="70"/>
      <c r="AE102" s="70"/>
      <c r="AF102" s="70"/>
      <c r="AG102" s="70"/>
    </row>
    <row r="103" spans="1:39" s="67" customFormat="1" ht="21" customHeight="1">
      <c r="A103" s="75"/>
      <c r="B103" s="75"/>
      <c r="C103" s="75"/>
      <c r="D103" s="75"/>
      <c r="E103" s="75"/>
      <c r="F103" s="75"/>
      <c r="G103" s="75"/>
      <c r="H103" s="90"/>
      <c r="I103" s="47" t="s">
        <v>106</v>
      </c>
      <c r="J103" s="69"/>
      <c r="K103" s="68"/>
      <c r="L103" s="68"/>
      <c r="M103" s="68"/>
      <c r="N103" s="68"/>
      <c r="O103" s="68"/>
      <c r="P103" s="68"/>
      <c r="Q103" s="68"/>
      <c r="R103" s="68"/>
      <c r="S103" s="68"/>
      <c r="T103" s="68"/>
      <c r="U103" s="68"/>
      <c r="V103" s="68"/>
      <c r="W103" s="68"/>
      <c r="X103" s="102"/>
      <c r="Y103" s="102"/>
      <c r="Z103" s="106"/>
      <c r="AA103" s="70"/>
      <c r="AB103" s="70"/>
      <c r="AC103" s="70"/>
      <c r="AD103" s="70"/>
      <c r="AE103" s="70"/>
      <c r="AF103" s="70"/>
      <c r="AG103" s="70"/>
    </row>
    <row r="104" spans="1:39" ht="7.5" customHeight="1" thickBot="1">
      <c r="H104" s="11"/>
      <c r="I104" s="11"/>
      <c r="J104" s="12"/>
      <c r="K104" s="12"/>
      <c r="L104" s="12"/>
      <c r="M104" s="12"/>
      <c r="N104" s="12"/>
      <c r="O104" s="12"/>
      <c r="P104" s="12"/>
      <c r="Q104" s="12"/>
      <c r="R104" s="12"/>
      <c r="S104" s="12"/>
      <c r="T104" s="12"/>
      <c r="U104" s="12"/>
      <c r="V104" s="12"/>
      <c r="W104" s="12"/>
      <c r="X104" s="12"/>
      <c r="Y104" s="12"/>
      <c r="AH104" s="4"/>
      <c r="AI104" s="4"/>
    </row>
    <row r="105" spans="1:39" s="13" customFormat="1" ht="11.25" customHeight="1">
      <c r="H105" s="14"/>
      <c r="I105" s="234" t="s">
        <v>138</v>
      </c>
      <c r="J105" s="237" t="str">
        <f>+$J$8</f>
        <v>評価の視点 　評価【５:できた　４:ほぼできた　３:少しできた　２:不十分　１:できない　０:未経験】</v>
      </c>
      <c r="K105" s="238"/>
      <c r="L105" s="238"/>
      <c r="M105" s="238"/>
      <c r="N105" s="238"/>
      <c r="O105" s="238"/>
      <c r="P105" s="238"/>
      <c r="Q105" s="238"/>
      <c r="R105" s="238"/>
      <c r="S105" s="238"/>
      <c r="T105" s="238"/>
      <c r="U105" s="238"/>
      <c r="V105" s="238"/>
      <c r="W105" s="239"/>
      <c r="X105" s="246" t="s">
        <v>326</v>
      </c>
      <c r="Y105" s="247"/>
      <c r="Z105" s="248"/>
      <c r="AA105" s="4"/>
      <c r="AB105" s="4"/>
      <c r="AC105" s="4"/>
      <c r="AD105" s="4"/>
      <c r="AE105" s="4"/>
      <c r="AF105" s="4"/>
      <c r="AG105" s="4"/>
      <c r="AH105" s="4"/>
      <c r="AI105" s="4"/>
    </row>
    <row r="106" spans="1:39" s="13" customFormat="1" ht="11.25" customHeight="1">
      <c r="H106" s="15"/>
      <c r="I106" s="235"/>
      <c r="J106" s="240"/>
      <c r="K106" s="241"/>
      <c r="L106" s="241"/>
      <c r="M106" s="241"/>
      <c r="N106" s="241"/>
      <c r="O106" s="241"/>
      <c r="P106" s="241"/>
      <c r="Q106" s="241"/>
      <c r="R106" s="241"/>
      <c r="S106" s="241"/>
      <c r="T106" s="241"/>
      <c r="U106" s="241"/>
      <c r="V106" s="241"/>
      <c r="W106" s="242"/>
      <c r="X106" s="16" t="s">
        <v>328</v>
      </c>
      <c r="Y106" s="17" t="s">
        <v>329</v>
      </c>
      <c r="Z106" s="18" t="s">
        <v>330</v>
      </c>
      <c r="AA106" s="4"/>
      <c r="AB106" s="4"/>
      <c r="AC106" s="4"/>
      <c r="AD106" s="4"/>
      <c r="AE106" s="4"/>
      <c r="AF106" s="4"/>
      <c r="AG106" s="4"/>
      <c r="AH106" s="4"/>
      <c r="AI106" s="4"/>
    </row>
    <row r="107" spans="1:39" s="13" customFormat="1" ht="11.25" customHeight="1" thickBot="1">
      <c r="H107" s="42"/>
      <c r="I107" s="236"/>
      <c r="J107" s="243"/>
      <c r="K107" s="244"/>
      <c r="L107" s="244"/>
      <c r="M107" s="244"/>
      <c r="N107" s="244"/>
      <c r="O107" s="244"/>
      <c r="P107" s="244"/>
      <c r="Q107" s="244"/>
      <c r="R107" s="244"/>
      <c r="S107" s="244"/>
      <c r="T107" s="244"/>
      <c r="U107" s="244"/>
      <c r="V107" s="244"/>
      <c r="W107" s="245"/>
      <c r="X107" s="158" t="str">
        <f>+X$10</f>
        <v>　月　日</v>
      </c>
      <c r="Y107" s="159" t="str">
        <f>+Y$10</f>
        <v>　月　日</v>
      </c>
      <c r="Z107" s="160" t="str">
        <f>+Z$10</f>
        <v>　月　日</v>
      </c>
      <c r="AA107" s="4"/>
      <c r="AB107" s="4"/>
      <c r="AC107" s="4"/>
      <c r="AD107" s="4"/>
      <c r="AE107" s="4"/>
      <c r="AF107" s="4"/>
      <c r="AG107" s="4"/>
      <c r="AH107" s="4"/>
      <c r="AI107" s="4"/>
    </row>
    <row r="108" spans="1:39" s="75" customFormat="1" ht="27" customHeight="1">
      <c r="A108" s="75">
        <v>36</v>
      </c>
      <c r="B108" s="75">
        <f>1+B105</f>
        <v>1</v>
      </c>
      <c r="H108" s="360" t="s">
        <v>4</v>
      </c>
      <c r="I108" s="107" t="s">
        <v>132</v>
      </c>
      <c r="J108" s="381" t="s">
        <v>238</v>
      </c>
      <c r="K108" s="371"/>
      <c r="L108" s="371"/>
      <c r="M108" s="371"/>
      <c r="N108" s="371"/>
      <c r="O108" s="371"/>
      <c r="P108" s="371"/>
      <c r="Q108" s="371"/>
      <c r="R108" s="371"/>
      <c r="S108" s="371"/>
      <c r="T108" s="371"/>
      <c r="U108" s="371"/>
      <c r="V108" s="371"/>
      <c r="W108" s="372"/>
      <c r="X108" s="209"/>
      <c r="Y108" s="211"/>
      <c r="Z108" s="213"/>
      <c r="AA108" s="80"/>
      <c r="AB108" s="80"/>
      <c r="AC108" s="80"/>
      <c r="AD108" s="80"/>
      <c r="AE108" s="80"/>
      <c r="AF108" s="80"/>
      <c r="AG108" s="80"/>
      <c r="AH108" s="80"/>
      <c r="AI108" s="80"/>
      <c r="AJ108" s="80"/>
      <c r="AK108" s="80"/>
      <c r="AL108" s="80"/>
      <c r="AM108" s="80"/>
    </row>
    <row r="109" spans="1:39" s="75" customFormat="1" ht="27" customHeight="1">
      <c r="A109" s="75">
        <f t="shared" ref="A109:B115" si="5">1+A108</f>
        <v>37</v>
      </c>
      <c r="B109" s="75">
        <f t="shared" si="5"/>
        <v>2</v>
      </c>
      <c r="H109" s="361"/>
      <c r="I109" s="356" t="s">
        <v>135</v>
      </c>
      <c r="J109" s="362" t="s">
        <v>239</v>
      </c>
      <c r="K109" s="363"/>
      <c r="L109" s="363"/>
      <c r="M109" s="363"/>
      <c r="N109" s="363"/>
      <c r="O109" s="363"/>
      <c r="P109" s="363"/>
      <c r="Q109" s="363"/>
      <c r="R109" s="363"/>
      <c r="S109" s="363"/>
      <c r="T109" s="363"/>
      <c r="U109" s="363"/>
      <c r="V109" s="363"/>
      <c r="W109" s="363"/>
      <c r="X109" s="82"/>
      <c r="Y109" s="83"/>
      <c r="Z109" s="84"/>
      <c r="AA109" s="80"/>
      <c r="AB109" s="80"/>
      <c r="AC109" s="80"/>
      <c r="AD109" s="80"/>
      <c r="AE109" s="80"/>
      <c r="AF109" s="80"/>
      <c r="AG109" s="80"/>
      <c r="AH109" s="80"/>
      <c r="AI109" s="80"/>
      <c r="AJ109" s="80"/>
      <c r="AK109" s="80"/>
      <c r="AL109" s="80"/>
      <c r="AM109" s="80"/>
    </row>
    <row r="110" spans="1:39" s="75" customFormat="1" ht="27" customHeight="1">
      <c r="A110" s="75">
        <f t="shared" si="5"/>
        <v>38</v>
      </c>
      <c r="B110" s="75">
        <f t="shared" si="5"/>
        <v>3</v>
      </c>
      <c r="H110" s="92"/>
      <c r="I110" s="356"/>
      <c r="J110" s="362" t="s">
        <v>240</v>
      </c>
      <c r="K110" s="363"/>
      <c r="L110" s="363"/>
      <c r="M110" s="363"/>
      <c r="N110" s="363"/>
      <c r="O110" s="363"/>
      <c r="P110" s="363"/>
      <c r="Q110" s="363"/>
      <c r="R110" s="363"/>
      <c r="S110" s="363"/>
      <c r="T110" s="363"/>
      <c r="U110" s="363"/>
      <c r="V110" s="363"/>
      <c r="W110" s="364"/>
      <c r="X110" s="82"/>
      <c r="Y110" s="83"/>
      <c r="Z110" s="84"/>
      <c r="AA110" s="80"/>
      <c r="AB110" s="80"/>
      <c r="AC110" s="80"/>
      <c r="AD110" s="80"/>
      <c r="AE110" s="80"/>
      <c r="AF110" s="80"/>
      <c r="AG110" s="80"/>
      <c r="AH110" s="80"/>
      <c r="AI110" s="80"/>
      <c r="AJ110" s="80"/>
      <c r="AK110" s="80"/>
      <c r="AL110" s="80"/>
      <c r="AM110" s="80"/>
    </row>
    <row r="111" spans="1:39" s="75" customFormat="1" ht="33" customHeight="1">
      <c r="A111" s="75">
        <f t="shared" si="5"/>
        <v>39</v>
      </c>
      <c r="B111" s="75">
        <f t="shared" si="5"/>
        <v>4</v>
      </c>
      <c r="H111" s="92"/>
      <c r="I111" s="93"/>
      <c r="J111" s="362" t="s">
        <v>241</v>
      </c>
      <c r="K111" s="363"/>
      <c r="L111" s="363"/>
      <c r="M111" s="363"/>
      <c r="N111" s="363"/>
      <c r="O111" s="363"/>
      <c r="P111" s="363"/>
      <c r="Q111" s="363"/>
      <c r="R111" s="363"/>
      <c r="S111" s="363"/>
      <c r="T111" s="363"/>
      <c r="U111" s="363"/>
      <c r="V111" s="363"/>
      <c r="W111" s="364"/>
      <c r="X111" s="82"/>
      <c r="Y111" s="83"/>
      <c r="Z111" s="84"/>
      <c r="AA111" s="80"/>
      <c r="AB111" s="80"/>
      <c r="AC111" s="80"/>
      <c r="AD111" s="80"/>
      <c r="AE111" s="80"/>
      <c r="AF111" s="80"/>
      <c r="AG111" s="80"/>
      <c r="AH111" s="80"/>
      <c r="AI111" s="80"/>
      <c r="AJ111" s="80"/>
      <c r="AK111" s="80"/>
      <c r="AL111" s="80"/>
      <c r="AM111" s="80"/>
    </row>
    <row r="112" spans="1:39" s="75" customFormat="1" ht="33" customHeight="1">
      <c r="A112" s="75">
        <f t="shared" si="5"/>
        <v>40</v>
      </c>
      <c r="B112" s="75">
        <f t="shared" si="5"/>
        <v>5</v>
      </c>
      <c r="H112" s="361" t="s">
        <v>25</v>
      </c>
      <c r="I112" s="93"/>
      <c r="J112" s="362" t="s">
        <v>410</v>
      </c>
      <c r="K112" s="363"/>
      <c r="L112" s="363"/>
      <c r="M112" s="363"/>
      <c r="N112" s="363"/>
      <c r="O112" s="363"/>
      <c r="P112" s="363"/>
      <c r="Q112" s="363"/>
      <c r="R112" s="363"/>
      <c r="S112" s="363"/>
      <c r="T112" s="363"/>
      <c r="U112" s="363"/>
      <c r="V112" s="363"/>
      <c r="W112" s="364"/>
      <c r="X112" s="82"/>
      <c r="Y112" s="83"/>
      <c r="Z112" s="84"/>
      <c r="AA112" s="80"/>
      <c r="AB112" s="80"/>
      <c r="AC112" s="80"/>
      <c r="AD112" s="80"/>
      <c r="AE112" s="80"/>
      <c r="AF112" s="80"/>
      <c r="AG112" s="80"/>
      <c r="AH112" s="80"/>
      <c r="AI112" s="80"/>
      <c r="AJ112" s="80"/>
      <c r="AK112" s="80"/>
      <c r="AL112" s="80"/>
      <c r="AM112" s="80"/>
    </row>
    <row r="113" spans="1:39" s="75" customFormat="1" ht="24" customHeight="1">
      <c r="A113" s="75">
        <f t="shared" si="5"/>
        <v>41</v>
      </c>
      <c r="B113" s="75">
        <f t="shared" si="5"/>
        <v>6</v>
      </c>
      <c r="H113" s="361"/>
      <c r="I113" s="93"/>
      <c r="J113" s="362" t="s">
        <v>242</v>
      </c>
      <c r="K113" s="363"/>
      <c r="L113" s="363"/>
      <c r="M113" s="363"/>
      <c r="N113" s="363"/>
      <c r="O113" s="363"/>
      <c r="P113" s="363"/>
      <c r="Q113" s="363"/>
      <c r="R113" s="363"/>
      <c r="S113" s="363"/>
      <c r="T113" s="363"/>
      <c r="U113" s="363"/>
      <c r="V113" s="363"/>
      <c r="W113" s="364"/>
      <c r="X113" s="82"/>
      <c r="Y113" s="83"/>
      <c r="Z113" s="84"/>
      <c r="AA113" s="80"/>
      <c r="AB113" s="80"/>
      <c r="AC113" s="80"/>
      <c r="AD113" s="80"/>
      <c r="AE113" s="80"/>
      <c r="AF113" s="80"/>
      <c r="AG113" s="80"/>
      <c r="AH113" s="80"/>
      <c r="AI113" s="80"/>
      <c r="AJ113" s="80"/>
      <c r="AK113" s="80"/>
      <c r="AL113" s="80"/>
      <c r="AM113" s="80"/>
    </row>
    <row r="114" spans="1:39" s="75" customFormat="1" ht="24" customHeight="1">
      <c r="A114" s="75">
        <f t="shared" si="5"/>
        <v>42</v>
      </c>
      <c r="B114" s="75">
        <f t="shared" si="5"/>
        <v>7</v>
      </c>
      <c r="H114" s="361"/>
      <c r="I114" s="93"/>
      <c r="J114" s="362" t="s">
        <v>243</v>
      </c>
      <c r="K114" s="363"/>
      <c r="L114" s="363"/>
      <c r="M114" s="363"/>
      <c r="N114" s="363"/>
      <c r="O114" s="363"/>
      <c r="P114" s="363"/>
      <c r="Q114" s="363"/>
      <c r="R114" s="363"/>
      <c r="S114" s="363"/>
      <c r="T114" s="363"/>
      <c r="U114" s="363"/>
      <c r="V114" s="363"/>
      <c r="W114" s="364"/>
      <c r="X114" s="82"/>
      <c r="Y114" s="83"/>
      <c r="Z114" s="84"/>
      <c r="AA114" s="80"/>
      <c r="AB114" s="80"/>
      <c r="AC114" s="80"/>
      <c r="AD114" s="80"/>
      <c r="AE114" s="80"/>
      <c r="AF114" s="80"/>
      <c r="AG114" s="80"/>
      <c r="AH114" s="80"/>
      <c r="AI114" s="80"/>
      <c r="AJ114" s="80"/>
      <c r="AK114" s="80"/>
      <c r="AL114" s="80"/>
      <c r="AM114" s="80"/>
    </row>
    <row r="115" spans="1:39" s="75" customFormat="1" ht="23.25" customHeight="1">
      <c r="A115" s="75">
        <f t="shared" si="5"/>
        <v>43</v>
      </c>
      <c r="B115" s="75">
        <f t="shared" si="5"/>
        <v>8</v>
      </c>
      <c r="H115" s="361"/>
      <c r="I115" s="93"/>
      <c r="J115" s="365" t="s">
        <v>244</v>
      </c>
      <c r="K115" s="366"/>
      <c r="L115" s="366"/>
      <c r="M115" s="366"/>
      <c r="N115" s="366"/>
      <c r="O115" s="366"/>
      <c r="P115" s="366"/>
      <c r="Q115" s="366"/>
      <c r="R115" s="366"/>
      <c r="S115" s="366"/>
      <c r="T115" s="366"/>
      <c r="U115" s="366"/>
      <c r="V115" s="366"/>
      <c r="W115" s="367"/>
      <c r="X115" s="390"/>
      <c r="Y115" s="393"/>
      <c r="Z115" s="396"/>
      <c r="AA115" s="80"/>
      <c r="AB115" s="80"/>
      <c r="AC115" s="80"/>
      <c r="AD115" s="80"/>
      <c r="AE115" s="80"/>
      <c r="AF115" s="80"/>
      <c r="AG115" s="80"/>
      <c r="AH115" s="80"/>
      <c r="AI115" s="80"/>
      <c r="AJ115" s="80"/>
      <c r="AK115" s="80"/>
      <c r="AL115" s="80"/>
      <c r="AM115" s="80"/>
    </row>
    <row r="116" spans="1:39" s="75" customFormat="1" ht="14.25" customHeight="1">
      <c r="H116" s="361"/>
      <c r="I116" s="93"/>
      <c r="J116" s="193"/>
      <c r="K116" s="88"/>
      <c r="L116" s="88"/>
      <c r="M116" s="88"/>
      <c r="N116" s="370" t="s">
        <v>436</v>
      </c>
      <c r="O116" s="370"/>
      <c r="P116" s="370"/>
      <c r="Q116" s="370"/>
      <c r="R116" s="370"/>
      <c r="S116" s="370"/>
      <c r="T116" s="370"/>
      <c r="U116" s="370"/>
      <c r="V116" s="88"/>
      <c r="W116" s="194"/>
      <c r="X116" s="391"/>
      <c r="Y116" s="394"/>
      <c r="Z116" s="397"/>
      <c r="AA116" s="80"/>
      <c r="AB116" s="80"/>
      <c r="AC116" s="80"/>
      <c r="AD116" s="80"/>
      <c r="AE116" s="80"/>
      <c r="AF116" s="80"/>
      <c r="AG116" s="80"/>
      <c r="AH116" s="80"/>
      <c r="AI116" s="80"/>
      <c r="AJ116" s="80"/>
      <c r="AK116" s="80"/>
      <c r="AL116" s="80"/>
      <c r="AM116" s="80"/>
    </row>
    <row r="117" spans="1:39" s="75" customFormat="1" ht="51.75" customHeight="1">
      <c r="H117" s="361"/>
      <c r="I117" s="93"/>
      <c r="J117" s="368"/>
      <c r="K117" s="369"/>
      <c r="L117" s="369"/>
      <c r="M117" s="369"/>
      <c r="N117" s="369" t="s">
        <v>124</v>
      </c>
      <c r="O117" s="369"/>
      <c r="P117" s="371" t="s">
        <v>125</v>
      </c>
      <c r="Q117" s="371"/>
      <c r="R117" s="371"/>
      <c r="S117" s="371"/>
      <c r="T117" s="371"/>
      <c r="U117" s="371"/>
      <c r="V117" s="371"/>
      <c r="W117" s="372"/>
      <c r="X117" s="392"/>
      <c r="Y117" s="395"/>
      <c r="Z117" s="398"/>
      <c r="AA117" s="80"/>
      <c r="AB117" s="80"/>
      <c r="AC117" s="80"/>
      <c r="AD117" s="80"/>
      <c r="AE117" s="80"/>
      <c r="AF117" s="80"/>
      <c r="AG117" s="80"/>
      <c r="AH117" s="80"/>
      <c r="AI117" s="80"/>
      <c r="AJ117" s="80"/>
      <c r="AK117" s="80"/>
      <c r="AL117" s="80"/>
      <c r="AM117" s="80"/>
    </row>
    <row r="118" spans="1:39" s="75" customFormat="1" ht="27" customHeight="1">
      <c r="A118" s="75">
        <v>44</v>
      </c>
      <c r="B118" s="75">
        <f t="shared" ref="B118:B125" si="6">1+B117</f>
        <v>1</v>
      </c>
      <c r="H118" s="92"/>
      <c r="I118" s="93"/>
      <c r="J118" s="362" t="s">
        <v>348</v>
      </c>
      <c r="K118" s="363"/>
      <c r="L118" s="363"/>
      <c r="M118" s="363"/>
      <c r="N118" s="363"/>
      <c r="O118" s="363"/>
      <c r="P118" s="363"/>
      <c r="Q118" s="363"/>
      <c r="R118" s="363"/>
      <c r="S118" s="363"/>
      <c r="T118" s="363"/>
      <c r="U118" s="363"/>
      <c r="V118" s="363"/>
      <c r="W118" s="364"/>
      <c r="X118" s="82"/>
      <c r="Y118" s="83"/>
      <c r="Z118" s="84"/>
      <c r="AA118" s="80"/>
      <c r="AB118" s="80"/>
      <c r="AC118" s="80"/>
      <c r="AD118" s="80"/>
      <c r="AE118" s="80"/>
      <c r="AF118" s="80"/>
      <c r="AG118" s="80"/>
      <c r="AH118" s="80"/>
      <c r="AI118" s="80"/>
      <c r="AJ118" s="80"/>
      <c r="AK118" s="80"/>
      <c r="AL118" s="80"/>
      <c r="AM118" s="80"/>
    </row>
    <row r="119" spans="1:39" s="75" customFormat="1" ht="32.25" customHeight="1">
      <c r="A119" s="75">
        <f t="shared" ref="A119:A125" si="7">1+A118</f>
        <v>45</v>
      </c>
      <c r="B119" s="75">
        <f t="shared" si="6"/>
        <v>2</v>
      </c>
      <c r="H119" s="92"/>
      <c r="I119" s="93"/>
      <c r="J119" s="381" t="s">
        <v>411</v>
      </c>
      <c r="K119" s="371"/>
      <c r="L119" s="371"/>
      <c r="M119" s="371"/>
      <c r="N119" s="371"/>
      <c r="O119" s="371"/>
      <c r="P119" s="371"/>
      <c r="Q119" s="371"/>
      <c r="R119" s="371"/>
      <c r="S119" s="371"/>
      <c r="T119" s="371"/>
      <c r="U119" s="371"/>
      <c r="V119" s="371"/>
      <c r="W119" s="372"/>
      <c r="X119" s="82"/>
      <c r="Y119" s="83"/>
      <c r="Z119" s="84"/>
      <c r="AA119" s="80"/>
      <c r="AB119" s="80"/>
      <c r="AC119" s="80"/>
      <c r="AD119" s="80"/>
      <c r="AE119" s="80"/>
      <c r="AF119" s="80"/>
      <c r="AG119" s="80"/>
      <c r="AH119" s="80"/>
      <c r="AI119" s="80"/>
      <c r="AJ119" s="80"/>
      <c r="AK119" s="80"/>
      <c r="AL119" s="80"/>
      <c r="AM119" s="80"/>
    </row>
    <row r="120" spans="1:39" s="75" customFormat="1" ht="27" customHeight="1">
      <c r="A120" s="75">
        <f t="shared" si="7"/>
        <v>46</v>
      </c>
      <c r="B120" s="75">
        <f t="shared" si="6"/>
        <v>3</v>
      </c>
      <c r="H120" s="92"/>
      <c r="I120" s="93"/>
      <c r="J120" s="379" t="s">
        <v>24</v>
      </c>
      <c r="K120" s="380"/>
      <c r="L120" s="380"/>
      <c r="M120" s="380"/>
      <c r="N120" s="380"/>
      <c r="O120" s="380"/>
      <c r="P120" s="380"/>
      <c r="Q120" s="380"/>
      <c r="R120" s="380"/>
      <c r="S120" s="380"/>
      <c r="T120" s="380"/>
      <c r="U120" s="380"/>
      <c r="V120" s="380"/>
      <c r="W120" s="380"/>
      <c r="X120" s="82"/>
      <c r="Y120" s="83"/>
      <c r="Z120" s="84"/>
      <c r="AA120" s="80"/>
      <c r="AB120" s="80"/>
      <c r="AC120" s="80"/>
      <c r="AD120" s="80"/>
      <c r="AE120" s="80"/>
      <c r="AF120" s="80"/>
      <c r="AG120" s="80"/>
      <c r="AH120" s="80"/>
      <c r="AI120" s="80"/>
      <c r="AJ120" s="80"/>
      <c r="AK120" s="80"/>
      <c r="AL120" s="80"/>
      <c r="AM120" s="80"/>
    </row>
    <row r="121" spans="1:39" s="75" customFormat="1" ht="27" customHeight="1">
      <c r="A121" s="75">
        <f t="shared" si="7"/>
        <v>47</v>
      </c>
      <c r="B121" s="75">
        <f t="shared" si="6"/>
        <v>4</v>
      </c>
      <c r="H121" s="92"/>
      <c r="I121" s="108"/>
      <c r="J121" s="362" t="s">
        <v>412</v>
      </c>
      <c r="K121" s="363"/>
      <c r="L121" s="363"/>
      <c r="M121" s="363"/>
      <c r="N121" s="363"/>
      <c r="O121" s="363"/>
      <c r="P121" s="363"/>
      <c r="Q121" s="363"/>
      <c r="R121" s="363"/>
      <c r="S121" s="363"/>
      <c r="T121" s="363"/>
      <c r="U121" s="363"/>
      <c r="V121" s="363"/>
      <c r="W121" s="363"/>
      <c r="X121" s="82"/>
      <c r="Y121" s="83"/>
      <c r="Z121" s="84"/>
      <c r="AA121" s="80"/>
      <c r="AB121" s="80"/>
      <c r="AC121" s="80"/>
      <c r="AD121" s="80"/>
      <c r="AE121" s="80"/>
      <c r="AF121" s="80"/>
      <c r="AG121" s="80"/>
      <c r="AH121" s="80"/>
      <c r="AI121" s="80"/>
      <c r="AJ121" s="80"/>
      <c r="AK121" s="80"/>
      <c r="AL121" s="80"/>
      <c r="AM121" s="80"/>
    </row>
    <row r="122" spans="1:39" s="75" customFormat="1" ht="27" customHeight="1">
      <c r="A122" s="75">
        <f t="shared" si="7"/>
        <v>48</v>
      </c>
      <c r="B122" s="75">
        <f t="shared" si="6"/>
        <v>5</v>
      </c>
      <c r="H122" s="92"/>
      <c r="I122" s="356" t="s">
        <v>137</v>
      </c>
      <c r="J122" s="381" t="s">
        <v>245</v>
      </c>
      <c r="K122" s="371"/>
      <c r="L122" s="371"/>
      <c r="M122" s="371"/>
      <c r="N122" s="371"/>
      <c r="O122" s="371"/>
      <c r="P122" s="371"/>
      <c r="Q122" s="371"/>
      <c r="R122" s="371"/>
      <c r="S122" s="371"/>
      <c r="T122" s="371"/>
      <c r="U122" s="371"/>
      <c r="V122" s="371"/>
      <c r="W122" s="372"/>
      <c r="X122" s="82"/>
      <c r="Y122" s="83"/>
      <c r="Z122" s="84"/>
      <c r="AA122" s="80"/>
      <c r="AB122" s="80"/>
      <c r="AC122" s="80"/>
      <c r="AD122" s="80"/>
      <c r="AE122" s="80"/>
      <c r="AF122" s="80"/>
      <c r="AG122" s="80"/>
      <c r="AH122" s="80"/>
      <c r="AI122" s="80"/>
      <c r="AJ122" s="80"/>
      <c r="AK122" s="80"/>
      <c r="AL122" s="80"/>
      <c r="AM122" s="80"/>
    </row>
    <row r="123" spans="1:39" s="75" customFormat="1" ht="27" customHeight="1">
      <c r="A123" s="75">
        <f t="shared" si="7"/>
        <v>49</v>
      </c>
      <c r="B123" s="75">
        <f t="shared" si="6"/>
        <v>6</v>
      </c>
      <c r="H123" s="92"/>
      <c r="I123" s="356"/>
      <c r="J123" s="362" t="s">
        <v>246</v>
      </c>
      <c r="K123" s="363"/>
      <c r="L123" s="363"/>
      <c r="M123" s="363"/>
      <c r="N123" s="363"/>
      <c r="O123" s="363"/>
      <c r="P123" s="363"/>
      <c r="Q123" s="363"/>
      <c r="R123" s="363"/>
      <c r="S123" s="363"/>
      <c r="T123" s="363"/>
      <c r="U123" s="363"/>
      <c r="V123" s="363"/>
      <c r="W123" s="364"/>
      <c r="X123" s="82"/>
      <c r="Y123" s="83"/>
      <c r="Z123" s="84"/>
      <c r="AA123" s="80"/>
      <c r="AB123" s="80"/>
      <c r="AC123" s="80"/>
      <c r="AD123" s="80"/>
      <c r="AE123" s="80"/>
      <c r="AF123" s="80"/>
      <c r="AG123" s="80"/>
      <c r="AH123" s="80"/>
      <c r="AI123" s="80"/>
      <c r="AJ123" s="80"/>
      <c r="AK123" s="80"/>
      <c r="AL123" s="80"/>
      <c r="AM123" s="80"/>
    </row>
    <row r="124" spans="1:39" s="75" customFormat="1" ht="27" customHeight="1">
      <c r="A124" s="75">
        <f t="shared" si="7"/>
        <v>50</v>
      </c>
      <c r="B124" s="75">
        <f t="shared" si="6"/>
        <v>7</v>
      </c>
      <c r="H124" s="92"/>
      <c r="I124" s="93"/>
      <c r="J124" s="362" t="s">
        <v>247</v>
      </c>
      <c r="K124" s="363"/>
      <c r="L124" s="363"/>
      <c r="M124" s="363"/>
      <c r="N124" s="363"/>
      <c r="O124" s="363"/>
      <c r="P124" s="363"/>
      <c r="Q124" s="363"/>
      <c r="R124" s="363"/>
      <c r="S124" s="363"/>
      <c r="T124" s="363"/>
      <c r="U124" s="363"/>
      <c r="V124" s="363"/>
      <c r="W124" s="364"/>
      <c r="X124" s="82"/>
      <c r="Y124" s="83"/>
      <c r="Z124" s="84"/>
      <c r="AA124" s="80"/>
      <c r="AB124" s="80"/>
      <c r="AC124" s="80"/>
      <c r="AD124" s="80"/>
      <c r="AE124" s="80"/>
      <c r="AF124" s="80"/>
      <c r="AG124" s="80"/>
      <c r="AH124" s="80"/>
      <c r="AI124" s="80"/>
      <c r="AJ124" s="80"/>
      <c r="AK124" s="80"/>
      <c r="AL124" s="80"/>
      <c r="AM124" s="80"/>
    </row>
    <row r="125" spans="1:39" s="75" customFormat="1" ht="32.25" customHeight="1" thickBot="1">
      <c r="A125" s="75">
        <f t="shared" si="7"/>
        <v>51</v>
      </c>
      <c r="B125" s="75">
        <f t="shared" si="6"/>
        <v>8</v>
      </c>
      <c r="H125" s="96"/>
      <c r="I125" s="109"/>
      <c r="J125" s="357" t="s">
        <v>319</v>
      </c>
      <c r="K125" s="358"/>
      <c r="L125" s="358"/>
      <c r="M125" s="358"/>
      <c r="N125" s="358"/>
      <c r="O125" s="358"/>
      <c r="P125" s="358"/>
      <c r="Q125" s="358"/>
      <c r="R125" s="358"/>
      <c r="S125" s="358"/>
      <c r="T125" s="358"/>
      <c r="U125" s="358"/>
      <c r="V125" s="358"/>
      <c r="W125" s="359"/>
      <c r="X125" s="82"/>
      <c r="Y125" s="83"/>
      <c r="Z125" s="84"/>
      <c r="AA125" s="80"/>
      <c r="AB125" s="80"/>
      <c r="AC125" s="80"/>
      <c r="AD125" s="80"/>
      <c r="AE125" s="80"/>
      <c r="AF125" s="80"/>
      <c r="AG125" s="80"/>
      <c r="AH125" s="80"/>
      <c r="AI125" s="80"/>
      <c r="AJ125" s="80"/>
      <c r="AK125" s="80"/>
      <c r="AL125" s="80"/>
      <c r="AM125" s="80"/>
    </row>
    <row r="126" spans="1:39" s="67" customFormat="1" ht="27" customHeight="1" thickBot="1">
      <c r="A126" s="75"/>
      <c r="B126" s="75"/>
      <c r="C126" s="75"/>
      <c r="D126" s="75"/>
      <c r="E126" s="75"/>
      <c r="F126" s="75"/>
      <c r="G126" s="75"/>
      <c r="H126" s="85" t="s">
        <v>331</v>
      </c>
      <c r="I126" s="85">
        <f>COUNTA(J108:J125)</f>
        <v>16</v>
      </c>
      <c r="J126" s="373" t="s">
        <v>332</v>
      </c>
      <c r="K126" s="374"/>
      <c r="L126" s="374"/>
      <c r="M126" s="374"/>
      <c r="N126" s="374"/>
      <c r="O126" s="374"/>
      <c r="P126" s="374"/>
      <c r="Q126" s="375"/>
      <c r="R126" s="375"/>
      <c r="S126" s="375"/>
      <c r="T126" s="375"/>
      <c r="U126" s="375"/>
      <c r="V126" s="375"/>
      <c r="W126" s="376"/>
      <c r="X126" s="118">
        <f>SUM(X108:X125)/($I126*5)</f>
        <v>0</v>
      </c>
      <c r="Y126" s="119">
        <f>SUM(Y108:Y125)/($I126*5)</f>
        <v>0</v>
      </c>
      <c r="Z126" s="120">
        <f>SUM(Z108:Z125)/($I126*5)</f>
        <v>0</v>
      </c>
      <c r="AA126" s="70"/>
      <c r="AB126" s="70"/>
      <c r="AC126" s="70"/>
      <c r="AD126" s="70"/>
      <c r="AE126" s="70"/>
      <c r="AF126" s="70"/>
      <c r="AG126" s="70"/>
      <c r="AH126" s="70"/>
      <c r="AI126" s="70"/>
    </row>
    <row r="127" spans="1:39" s="110" customFormat="1" ht="16.5" customHeight="1">
      <c r="A127" s="75"/>
      <c r="B127" s="75"/>
      <c r="C127" s="75"/>
      <c r="D127" s="75"/>
      <c r="E127" s="75"/>
      <c r="F127" s="75"/>
      <c r="G127" s="75"/>
      <c r="H127" s="67"/>
      <c r="J127" s="69"/>
      <c r="K127" s="69"/>
      <c r="L127" s="69"/>
      <c r="M127" s="69"/>
      <c r="N127" s="69"/>
      <c r="O127" s="69"/>
      <c r="P127" s="69"/>
      <c r="Q127" s="69"/>
      <c r="R127" s="69"/>
      <c r="S127" s="69"/>
      <c r="T127" s="69"/>
      <c r="U127" s="69"/>
      <c r="V127" s="69"/>
      <c r="W127" s="69"/>
      <c r="X127" s="105"/>
      <c r="Y127" s="105"/>
      <c r="Z127" s="105"/>
      <c r="AA127" s="80"/>
      <c r="AB127" s="80"/>
      <c r="AC127" s="80"/>
      <c r="AD127" s="80"/>
      <c r="AE127" s="80"/>
      <c r="AF127" s="80"/>
      <c r="AG127" s="80"/>
      <c r="AH127" s="80"/>
      <c r="AI127" s="80"/>
      <c r="AJ127" s="80"/>
      <c r="AK127" s="80"/>
      <c r="AL127" s="80"/>
      <c r="AM127" s="80"/>
    </row>
    <row r="128" spans="1:39" s="67" customFormat="1" ht="19.5" customHeight="1">
      <c r="A128" s="75"/>
      <c r="B128" s="75"/>
      <c r="C128" s="75"/>
      <c r="D128" s="75"/>
      <c r="E128" s="75"/>
      <c r="F128" s="75"/>
      <c r="G128" s="75"/>
      <c r="H128" s="165" t="s">
        <v>131</v>
      </c>
      <c r="I128" s="71"/>
      <c r="J128" s="73"/>
      <c r="K128" s="73"/>
      <c r="L128" s="73"/>
      <c r="M128" s="73"/>
      <c r="N128" s="73"/>
      <c r="O128" s="73"/>
      <c r="P128" s="73"/>
      <c r="Q128" s="74"/>
      <c r="R128" s="68"/>
      <c r="S128" s="68"/>
      <c r="T128" s="68"/>
      <c r="U128" s="68"/>
      <c r="V128" s="68"/>
      <c r="W128" s="68"/>
      <c r="X128" s="104"/>
      <c r="Y128" s="104"/>
      <c r="Z128" s="104"/>
      <c r="AA128" s="70"/>
      <c r="AB128" s="70"/>
      <c r="AC128" s="70"/>
      <c r="AD128" s="70"/>
      <c r="AE128" s="70"/>
      <c r="AF128" s="70"/>
      <c r="AG128" s="70"/>
    </row>
    <row r="129" spans="1:39" s="67" customFormat="1" ht="19.5" customHeight="1">
      <c r="A129" s="75"/>
      <c r="B129" s="75"/>
      <c r="C129" s="75"/>
      <c r="D129" s="75"/>
      <c r="E129" s="75"/>
      <c r="F129" s="75"/>
      <c r="G129" s="75"/>
      <c r="H129" s="1" t="str">
        <f>+H99</f>
        <v>【レベルⅡの目標】</v>
      </c>
      <c r="I129" s="8"/>
      <c r="J129" s="3" t="s">
        <v>122</v>
      </c>
      <c r="K129" s="74"/>
      <c r="L129" s="74"/>
      <c r="M129" s="74"/>
      <c r="N129" s="74"/>
      <c r="O129" s="74"/>
      <c r="P129" s="69"/>
      <c r="Q129" s="69"/>
      <c r="R129" s="74"/>
      <c r="S129" s="74"/>
      <c r="T129" s="74"/>
      <c r="U129" s="74"/>
      <c r="V129" s="74"/>
      <c r="W129" s="74"/>
      <c r="X129" s="104"/>
      <c r="Y129" s="104"/>
      <c r="Z129" s="104"/>
      <c r="AA129" s="70"/>
      <c r="AB129" s="70"/>
      <c r="AC129" s="70"/>
      <c r="AD129" s="70"/>
      <c r="AE129" s="70"/>
      <c r="AF129" s="70"/>
      <c r="AG129" s="70"/>
    </row>
    <row r="130" spans="1:39" s="67" customFormat="1" ht="18.75" customHeight="1">
      <c r="A130" s="75"/>
      <c r="B130" s="75"/>
      <c r="C130" s="75"/>
      <c r="D130" s="75"/>
      <c r="E130" s="75"/>
      <c r="F130" s="75"/>
      <c r="G130" s="75"/>
      <c r="H130" s="144" t="s">
        <v>439</v>
      </c>
      <c r="I130" s="47" t="s">
        <v>115</v>
      </c>
      <c r="J130" s="69"/>
      <c r="K130" s="74"/>
      <c r="L130" s="74"/>
      <c r="M130" s="74"/>
      <c r="N130" s="74"/>
      <c r="O130" s="74"/>
      <c r="P130" s="74"/>
      <c r="Q130" s="74"/>
      <c r="R130" s="74"/>
      <c r="S130" s="74"/>
      <c r="T130" s="74"/>
      <c r="U130" s="74"/>
      <c r="V130" s="74"/>
      <c r="W130" s="74"/>
      <c r="X130" s="104"/>
      <c r="Y130" s="104"/>
      <c r="Z130" s="104"/>
      <c r="AA130" s="70"/>
      <c r="AB130" s="70"/>
      <c r="AC130" s="70"/>
      <c r="AD130" s="70"/>
      <c r="AE130" s="70"/>
      <c r="AF130" s="70"/>
      <c r="AG130" s="70"/>
    </row>
    <row r="131" spans="1:39" s="67" customFormat="1" ht="18.75" customHeight="1">
      <c r="A131" s="75"/>
      <c r="B131" s="75"/>
      <c r="C131" s="75"/>
      <c r="D131" s="75"/>
      <c r="E131" s="75"/>
      <c r="F131" s="75"/>
      <c r="G131" s="75"/>
      <c r="H131" s="31"/>
      <c r="I131" s="47" t="s">
        <v>116</v>
      </c>
      <c r="J131" s="69"/>
      <c r="K131" s="68"/>
      <c r="L131" s="68"/>
      <c r="M131" s="68"/>
      <c r="N131" s="68"/>
      <c r="O131" s="68"/>
      <c r="P131" s="68"/>
      <c r="Q131" s="68"/>
      <c r="R131" s="68"/>
      <c r="S131" s="68"/>
      <c r="T131" s="68"/>
      <c r="U131" s="68"/>
      <c r="V131" s="68"/>
      <c r="W131" s="68"/>
      <c r="X131" s="104"/>
      <c r="Y131" s="104"/>
      <c r="Z131" s="104"/>
      <c r="AA131" s="70"/>
      <c r="AB131" s="70"/>
      <c r="AC131" s="70"/>
      <c r="AD131" s="70"/>
      <c r="AE131" s="70"/>
      <c r="AF131" s="70"/>
      <c r="AG131" s="70"/>
    </row>
    <row r="132" spans="1:39" ht="7.5" customHeight="1" thickBot="1">
      <c r="H132" s="11"/>
      <c r="I132" s="11"/>
      <c r="J132" s="12"/>
      <c r="K132" s="12"/>
      <c r="L132" s="12"/>
      <c r="M132" s="12"/>
      <c r="N132" s="12"/>
      <c r="O132" s="12"/>
      <c r="P132" s="12"/>
      <c r="Q132" s="12"/>
      <c r="R132" s="12"/>
      <c r="S132" s="12"/>
      <c r="T132" s="12"/>
      <c r="U132" s="12"/>
      <c r="V132" s="12"/>
      <c r="W132" s="12"/>
      <c r="X132" s="12"/>
      <c r="Y132" s="12"/>
      <c r="AH132" s="4"/>
      <c r="AI132" s="4"/>
    </row>
    <row r="133" spans="1:39" s="13" customFormat="1" ht="11.25" customHeight="1">
      <c r="H133" s="14"/>
      <c r="I133" s="234" t="s">
        <v>138</v>
      </c>
      <c r="J133" s="237" t="str">
        <f>+$J$8</f>
        <v>評価の視点 　評価【５:できた　４:ほぼできた　３:少しできた　２:不十分　１:できない　０:未経験】</v>
      </c>
      <c r="K133" s="238"/>
      <c r="L133" s="238"/>
      <c r="M133" s="238"/>
      <c r="N133" s="238"/>
      <c r="O133" s="238"/>
      <c r="P133" s="238"/>
      <c r="Q133" s="238"/>
      <c r="R133" s="238"/>
      <c r="S133" s="238"/>
      <c r="T133" s="238"/>
      <c r="U133" s="238"/>
      <c r="V133" s="238"/>
      <c r="W133" s="239"/>
      <c r="X133" s="246" t="s">
        <v>326</v>
      </c>
      <c r="Y133" s="247"/>
      <c r="Z133" s="248"/>
      <c r="AA133" s="4"/>
      <c r="AB133" s="4"/>
      <c r="AC133" s="4"/>
      <c r="AD133" s="4"/>
      <c r="AE133" s="4"/>
      <c r="AF133" s="4"/>
      <c r="AG133" s="4"/>
      <c r="AH133" s="4"/>
      <c r="AI133" s="4"/>
    </row>
    <row r="134" spans="1:39" s="13" customFormat="1" ht="11.25" customHeight="1">
      <c r="H134" s="15"/>
      <c r="I134" s="235"/>
      <c r="J134" s="240"/>
      <c r="K134" s="241"/>
      <c r="L134" s="241"/>
      <c r="M134" s="241"/>
      <c r="N134" s="241"/>
      <c r="O134" s="241"/>
      <c r="P134" s="241"/>
      <c r="Q134" s="241"/>
      <c r="R134" s="241"/>
      <c r="S134" s="241"/>
      <c r="T134" s="241"/>
      <c r="U134" s="241"/>
      <c r="V134" s="241"/>
      <c r="W134" s="242"/>
      <c r="X134" s="16" t="s">
        <v>328</v>
      </c>
      <c r="Y134" s="17" t="s">
        <v>329</v>
      </c>
      <c r="Z134" s="18" t="s">
        <v>330</v>
      </c>
      <c r="AA134" s="4"/>
      <c r="AB134" s="4"/>
      <c r="AC134" s="4"/>
      <c r="AD134" s="4"/>
      <c r="AE134" s="4"/>
      <c r="AF134" s="4"/>
      <c r="AG134" s="4"/>
      <c r="AH134" s="4"/>
      <c r="AI134" s="4"/>
    </row>
    <row r="135" spans="1:39" s="13" customFormat="1" ht="11.25" customHeight="1" thickBot="1">
      <c r="H135" s="42"/>
      <c r="I135" s="236"/>
      <c r="J135" s="243"/>
      <c r="K135" s="244"/>
      <c r="L135" s="244"/>
      <c r="M135" s="244"/>
      <c r="N135" s="244"/>
      <c r="O135" s="244"/>
      <c r="P135" s="244"/>
      <c r="Q135" s="244"/>
      <c r="R135" s="244"/>
      <c r="S135" s="244"/>
      <c r="T135" s="244"/>
      <c r="U135" s="244"/>
      <c r="V135" s="244"/>
      <c r="W135" s="245"/>
      <c r="X135" s="158" t="str">
        <f>+X$10</f>
        <v>　月　日</v>
      </c>
      <c r="Y135" s="159" t="str">
        <f>+Y$10</f>
        <v>　月　日</v>
      </c>
      <c r="Z135" s="160" t="str">
        <f>+Z$10</f>
        <v>　月　日</v>
      </c>
      <c r="AA135" s="4"/>
      <c r="AB135" s="4"/>
      <c r="AC135" s="4"/>
      <c r="AD135" s="4"/>
      <c r="AE135" s="4"/>
      <c r="AF135" s="4"/>
      <c r="AG135" s="4"/>
      <c r="AH135" s="4"/>
      <c r="AI135" s="4"/>
    </row>
    <row r="136" spans="1:39" s="75" customFormat="1" ht="32.25" customHeight="1">
      <c r="A136" s="75">
        <v>52</v>
      </c>
      <c r="B136" s="75">
        <f>1+B133</f>
        <v>1</v>
      </c>
      <c r="H136" s="360" t="s">
        <v>2</v>
      </c>
      <c r="I136" s="382"/>
      <c r="J136" s="384" t="s">
        <v>276</v>
      </c>
      <c r="K136" s="385"/>
      <c r="L136" s="385"/>
      <c r="M136" s="385"/>
      <c r="N136" s="385"/>
      <c r="O136" s="385"/>
      <c r="P136" s="385"/>
      <c r="Q136" s="385"/>
      <c r="R136" s="385"/>
      <c r="S136" s="385"/>
      <c r="T136" s="385"/>
      <c r="U136" s="385"/>
      <c r="V136" s="385"/>
      <c r="W136" s="386"/>
      <c r="X136" s="77"/>
      <c r="Y136" s="78"/>
      <c r="Z136" s="79"/>
      <c r="AA136" s="80"/>
      <c r="AB136" s="80"/>
      <c r="AC136" s="80"/>
      <c r="AD136" s="80"/>
      <c r="AE136" s="80"/>
      <c r="AF136" s="80"/>
      <c r="AG136" s="80"/>
      <c r="AH136" s="80"/>
      <c r="AI136" s="80"/>
      <c r="AJ136" s="80"/>
      <c r="AK136" s="80"/>
      <c r="AL136" s="80"/>
      <c r="AM136" s="80"/>
    </row>
    <row r="137" spans="1:39" s="75" customFormat="1" ht="32.25" customHeight="1">
      <c r="A137" s="75">
        <f t="shared" ref="A137:B143" si="8">1+A136</f>
        <v>53</v>
      </c>
      <c r="B137" s="75">
        <f t="shared" si="8"/>
        <v>2</v>
      </c>
      <c r="H137" s="361"/>
      <c r="I137" s="383"/>
      <c r="J137" s="362" t="s">
        <v>277</v>
      </c>
      <c r="K137" s="363"/>
      <c r="L137" s="363"/>
      <c r="M137" s="363"/>
      <c r="N137" s="363"/>
      <c r="O137" s="363"/>
      <c r="P137" s="363"/>
      <c r="Q137" s="363"/>
      <c r="R137" s="363"/>
      <c r="S137" s="363"/>
      <c r="T137" s="363"/>
      <c r="U137" s="363"/>
      <c r="V137" s="363"/>
      <c r="W137" s="364"/>
      <c r="X137" s="208"/>
      <c r="Y137" s="210"/>
      <c r="Z137" s="212"/>
      <c r="AA137" s="80"/>
      <c r="AB137" s="80"/>
      <c r="AC137" s="80"/>
      <c r="AD137" s="80"/>
      <c r="AE137" s="80"/>
      <c r="AF137" s="80"/>
      <c r="AG137" s="80"/>
      <c r="AH137" s="80"/>
      <c r="AI137" s="80"/>
      <c r="AJ137" s="80"/>
      <c r="AK137" s="80"/>
      <c r="AL137" s="80"/>
      <c r="AM137" s="80"/>
    </row>
    <row r="138" spans="1:39" s="75" customFormat="1" ht="32.25" customHeight="1">
      <c r="A138" s="75">
        <f t="shared" si="8"/>
        <v>54</v>
      </c>
      <c r="B138" s="75">
        <f t="shared" si="8"/>
        <v>3</v>
      </c>
      <c r="H138" s="361"/>
      <c r="I138" s="93"/>
      <c r="J138" s="362" t="s">
        <v>278</v>
      </c>
      <c r="K138" s="363"/>
      <c r="L138" s="363"/>
      <c r="M138" s="363"/>
      <c r="N138" s="363"/>
      <c r="O138" s="363"/>
      <c r="P138" s="363"/>
      <c r="Q138" s="363"/>
      <c r="R138" s="363"/>
      <c r="S138" s="363"/>
      <c r="T138" s="363"/>
      <c r="U138" s="363"/>
      <c r="V138" s="363"/>
      <c r="W138" s="364"/>
      <c r="X138" s="82"/>
      <c r="Y138" s="83"/>
      <c r="Z138" s="84"/>
      <c r="AA138" s="80"/>
      <c r="AB138" s="80"/>
      <c r="AC138" s="80"/>
      <c r="AD138" s="80"/>
      <c r="AE138" s="80"/>
      <c r="AF138" s="80"/>
      <c r="AG138" s="80"/>
      <c r="AH138" s="80"/>
      <c r="AI138" s="80"/>
      <c r="AJ138" s="80"/>
      <c r="AK138" s="80"/>
      <c r="AL138" s="80"/>
      <c r="AM138" s="80"/>
    </row>
    <row r="139" spans="1:39" s="75" customFormat="1" ht="32.25" customHeight="1">
      <c r="A139" s="75">
        <f t="shared" si="8"/>
        <v>55</v>
      </c>
      <c r="B139" s="75">
        <f t="shared" si="8"/>
        <v>4</v>
      </c>
      <c r="H139" s="377" t="s">
        <v>130</v>
      </c>
      <c r="I139" s="93"/>
      <c r="J139" s="362" t="s">
        <v>279</v>
      </c>
      <c r="K139" s="363"/>
      <c r="L139" s="363"/>
      <c r="M139" s="363"/>
      <c r="N139" s="363"/>
      <c r="O139" s="363"/>
      <c r="P139" s="363"/>
      <c r="Q139" s="363"/>
      <c r="R139" s="363"/>
      <c r="S139" s="363"/>
      <c r="T139" s="363"/>
      <c r="U139" s="363"/>
      <c r="V139" s="363"/>
      <c r="W139" s="364"/>
      <c r="X139" s="82"/>
      <c r="Y139" s="83"/>
      <c r="Z139" s="84"/>
      <c r="AA139" s="80"/>
      <c r="AB139" s="80"/>
      <c r="AC139" s="80"/>
      <c r="AD139" s="80"/>
      <c r="AE139" s="80"/>
      <c r="AF139" s="80"/>
      <c r="AG139" s="80"/>
      <c r="AH139" s="80"/>
      <c r="AI139" s="80"/>
      <c r="AJ139" s="80"/>
      <c r="AK139" s="80"/>
      <c r="AL139" s="80"/>
      <c r="AM139" s="80"/>
    </row>
    <row r="140" spans="1:39" s="75" customFormat="1" ht="32.25" customHeight="1">
      <c r="A140" s="75">
        <f t="shared" si="8"/>
        <v>56</v>
      </c>
      <c r="B140" s="75">
        <f t="shared" si="8"/>
        <v>5</v>
      </c>
      <c r="H140" s="377"/>
      <c r="I140" s="93"/>
      <c r="J140" s="362" t="s">
        <v>280</v>
      </c>
      <c r="K140" s="363"/>
      <c r="L140" s="363"/>
      <c r="M140" s="363"/>
      <c r="N140" s="363"/>
      <c r="O140" s="363"/>
      <c r="P140" s="363"/>
      <c r="Q140" s="363"/>
      <c r="R140" s="363"/>
      <c r="S140" s="363"/>
      <c r="T140" s="363"/>
      <c r="U140" s="363"/>
      <c r="V140" s="363"/>
      <c r="W140" s="364"/>
      <c r="X140" s="208"/>
      <c r="Y140" s="210"/>
      <c r="Z140" s="212"/>
      <c r="AA140" s="80"/>
      <c r="AB140" s="80"/>
      <c r="AC140" s="80"/>
      <c r="AD140" s="80"/>
      <c r="AE140" s="80"/>
      <c r="AF140" s="80"/>
      <c r="AG140" s="80"/>
      <c r="AH140" s="80"/>
      <c r="AI140" s="80"/>
      <c r="AJ140" s="80"/>
      <c r="AK140" s="80"/>
      <c r="AL140" s="80"/>
      <c r="AM140" s="80"/>
    </row>
    <row r="141" spans="1:39" s="75" customFormat="1" ht="32.25" customHeight="1">
      <c r="A141" s="75">
        <f t="shared" si="8"/>
        <v>57</v>
      </c>
      <c r="B141" s="75">
        <f t="shared" si="8"/>
        <v>6</v>
      </c>
      <c r="H141" s="377"/>
      <c r="I141" s="111"/>
      <c r="J141" s="379" t="s">
        <v>281</v>
      </c>
      <c r="K141" s="380"/>
      <c r="L141" s="380"/>
      <c r="M141" s="380"/>
      <c r="N141" s="380"/>
      <c r="O141" s="380"/>
      <c r="P141" s="380"/>
      <c r="Q141" s="380"/>
      <c r="R141" s="380"/>
      <c r="S141" s="380"/>
      <c r="T141" s="380"/>
      <c r="U141" s="380"/>
      <c r="V141" s="380"/>
      <c r="W141" s="387"/>
      <c r="X141" s="82"/>
      <c r="Y141" s="83"/>
      <c r="Z141" s="84"/>
      <c r="AA141" s="80"/>
      <c r="AB141" s="80"/>
      <c r="AC141" s="80"/>
      <c r="AD141" s="80"/>
      <c r="AE141" s="80"/>
      <c r="AF141" s="80"/>
      <c r="AG141" s="80"/>
      <c r="AH141" s="80"/>
      <c r="AI141" s="80"/>
      <c r="AJ141" s="80"/>
      <c r="AK141" s="80"/>
      <c r="AL141" s="80"/>
      <c r="AM141" s="80"/>
    </row>
    <row r="142" spans="1:39" s="75" customFormat="1" ht="32.25" customHeight="1">
      <c r="A142" s="75">
        <f t="shared" si="8"/>
        <v>58</v>
      </c>
      <c r="B142" s="75">
        <f t="shared" si="8"/>
        <v>7</v>
      </c>
      <c r="H142" s="377"/>
      <c r="I142" s="111"/>
      <c r="J142" s="362" t="s">
        <v>282</v>
      </c>
      <c r="K142" s="363"/>
      <c r="L142" s="363"/>
      <c r="M142" s="363"/>
      <c r="N142" s="363"/>
      <c r="O142" s="363"/>
      <c r="P142" s="363"/>
      <c r="Q142" s="363"/>
      <c r="R142" s="363"/>
      <c r="S142" s="363"/>
      <c r="T142" s="363"/>
      <c r="U142" s="363"/>
      <c r="V142" s="363"/>
      <c r="W142" s="363"/>
      <c r="X142" s="82"/>
      <c r="Y142" s="83"/>
      <c r="Z142" s="84"/>
      <c r="AA142" s="80"/>
      <c r="AB142" s="80"/>
      <c r="AC142" s="80"/>
      <c r="AD142" s="80"/>
      <c r="AE142" s="80"/>
      <c r="AF142" s="80"/>
      <c r="AG142" s="80"/>
      <c r="AH142" s="80"/>
      <c r="AI142" s="80"/>
      <c r="AJ142" s="80"/>
      <c r="AK142" s="80"/>
      <c r="AL142" s="80"/>
      <c r="AM142" s="80"/>
    </row>
    <row r="143" spans="1:39" s="75" customFormat="1" ht="32.25" customHeight="1" thickBot="1">
      <c r="A143" s="75">
        <f t="shared" si="8"/>
        <v>59</v>
      </c>
      <c r="B143" s="75">
        <f t="shared" si="8"/>
        <v>8</v>
      </c>
      <c r="H143" s="378"/>
      <c r="I143" s="109"/>
      <c r="J143" s="357" t="s">
        <v>283</v>
      </c>
      <c r="K143" s="358"/>
      <c r="L143" s="358"/>
      <c r="M143" s="358"/>
      <c r="N143" s="358"/>
      <c r="O143" s="358"/>
      <c r="P143" s="358"/>
      <c r="Q143" s="358"/>
      <c r="R143" s="358"/>
      <c r="S143" s="358"/>
      <c r="T143" s="358"/>
      <c r="U143" s="358"/>
      <c r="V143" s="358"/>
      <c r="W143" s="358"/>
      <c r="X143" s="112"/>
      <c r="Y143" s="113"/>
      <c r="Z143" s="114"/>
      <c r="AA143" s="80"/>
      <c r="AB143" s="80"/>
      <c r="AC143" s="80"/>
      <c r="AD143" s="80"/>
      <c r="AE143" s="80"/>
      <c r="AF143" s="80"/>
      <c r="AG143" s="80"/>
      <c r="AH143" s="80"/>
      <c r="AI143" s="80"/>
      <c r="AJ143" s="80"/>
      <c r="AK143" s="80"/>
      <c r="AL143" s="80"/>
      <c r="AM143" s="80"/>
    </row>
    <row r="144" spans="1:39" s="67" customFormat="1" ht="27" customHeight="1" thickBot="1">
      <c r="A144" s="75"/>
      <c r="B144" s="75"/>
      <c r="C144" s="75"/>
      <c r="D144" s="75"/>
      <c r="E144" s="75"/>
      <c r="F144" s="75"/>
      <c r="G144" s="75"/>
      <c r="H144" s="85" t="s">
        <v>331</v>
      </c>
      <c r="I144" s="85">
        <f>COUNTA(J136:J143)</f>
        <v>8</v>
      </c>
      <c r="J144" s="373" t="s">
        <v>332</v>
      </c>
      <c r="K144" s="374"/>
      <c r="L144" s="374"/>
      <c r="M144" s="374"/>
      <c r="N144" s="374"/>
      <c r="O144" s="374"/>
      <c r="P144" s="374"/>
      <c r="Q144" s="375"/>
      <c r="R144" s="375"/>
      <c r="S144" s="375"/>
      <c r="T144" s="375"/>
      <c r="U144" s="375"/>
      <c r="V144" s="375"/>
      <c r="W144" s="376"/>
      <c r="X144" s="118">
        <f>SUM(X136:X143)/($I144*5)</f>
        <v>0</v>
      </c>
      <c r="Y144" s="119">
        <f>SUM(Y136:Y143)/($I144*5)</f>
        <v>0</v>
      </c>
      <c r="Z144" s="120">
        <f>SUM(Z136:Z143)/($I144*5)</f>
        <v>0</v>
      </c>
      <c r="AA144" s="70"/>
      <c r="AB144" s="70"/>
      <c r="AC144" s="70"/>
      <c r="AD144" s="70"/>
      <c r="AE144" s="70"/>
      <c r="AF144" s="70"/>
      <c r="AG144" s="70"/>
      <c r="AH144" s="70"/>
      <c r="AI144" s="70"/>
    </row>
    <row r="145" spans="1:33" ht="27.75" customHeight="1">
      <c r="A145" s="19"/>
      <c r="B145" s="19"/>
      <c r="C145" s="19"/>
      <c r="D145" s="19"/>
      <c r="E145" s="19"/>
      <c r="F145" s="19"/>
      <c r="G145" s="19"/>
      <c r="X145" s="49"/>
      <c r="Y145" s="49"/>
      <c r="Z145" s="50"/>
    </row>
    <row r="146" spans="1:33" ht="23.25" customHeight="1">
      <c r="H146" s="326" t="s">
        <v>324</v>
      </c>
      <c r="I146" s="326"/>
      <c r="J146" s="326"/>
      <c r="K146" s="326"/>
      <c r="L146" s="326"/>
      <c r="M146" s="326"/>
      <c r="N146" s="326"/>
      <c r="O146" s="326"/>
      <c r="P146" s="326"/>
      <c r="Q146" s="326"/>
      <c r="R146" s="326"/>
      <c r="S146" s="326"/>
      <c r="T146" s="326"/>
      <c r="U146" s="326"/>
      <c r="V146" s="326"/>
      <c r="W146" s="326"/>
      <c r="X146" s="326"/>
      <c r="Y146" s="4"/>
      <c r="Z146" s="4"/>
    </row>
    <row r="147" spans="1:33" s="67" customFormat="1" ht="38.25" customHeight="1">
      <c r="I147" s="166" t="s">
        <v>42</v>
      </c>
      <c r="J147" s="186"/>
      <c r="K147" s="70"/>
      <c r="L147" s="168" t="s">
        <v>34</v>
      </c>
      <c r="M147" s="169"/>
      <c r="N147" s="169"/>
      <c r="O147" s="169"/>
      <c r="P147" s="169"/>
      <c r="Q147" s="70"/>
      <c r="R147" s="169"/>
      <c r="S147" s="169"/>
      <c r="T147" s="169"/>
      <c r="U147" s="68"/>
      <c r="V147" s="68"/>
      <c r="W147" s="68"/>
      <c r="X147" s="68"/>
      <c r="Y147" s="68"/>
      <c r="Z147" s="69"/>
      <c r="AA147" s="70"/>
      <c r="AB147" s="70"/>
      <c r="AC147" s="70"/>
      <c r="AD147" s="70"/>
      <c r="AE147" s="70"/>
      <c r="AF147" s="70"/>
      <c r="AG147" s="70"/>
    </row>
    <row r="148" spans="1:33" ht="27.75" customHeight="1">
      <c r="A148" s="8" t="s">
        <v>327</v>
      </c>
      <c r="B148" s="3"/>
      <c r="C148" s="3"/>
      <c r="D148" s="63" t="str">
        <f>+X10</f>
        <v>　月　日</v>
      </c>
      <c r="E148" s="63" t="str">
        <f>+Y10</f>
        <v>　月　日</v>
      </c>
      <c r="F148" s="63" t="str">
        <f>+Z10</f>
        <v>　月　日</v>
      </c>
      <c r="G148" s="3"/>
      <c r="H148" s="263"/>
      <c r="I148" s="264"/>
      <c r="J148" s="265"/>
      <c r="K148" s="161" t="str">
        <f>+D148</f>
        <v>　月　日</v>
      </c>
      <c r="L148" s="162"/>
      <c r="M148" s="163"/>
      <c r="T148" s="4"/>
      <c r="U148" s="4"/>
      <c r="V148" s="4"/>
      <c r="W148" s="4"/>
      <c r="X148" s="4"/>
      <c r="Y148" s="4"/>
      <c r="Z148" s="4"/>
      <c r="AC148" s="1"/>
      <c r="AD148" s="1"/>
      <c r="AE148" s="1"/>
      <c r="AF148" s="1"/>
      <c r="AG148" s="1"/>
    </row>
    <row r="149" spans="1:33" ht="27.75" customHeight="1">
      <c r="A149" s="8" t="str">
        <f>+H11</f>
        <v>基本的姿勢</v>
      </c>
      <c r="B149" s="3"/>
      <c r="C149" s="64" t="str">
        <f>+H11</f>
        <v>基本的姿勢</v>
      </c>
      <c r="D149" s="64">
        <f>+SUM(X11:X12)/(COUNTA($J$11:$J$12)*5)</f>
        <v>0</v>
      </c>
      <c r="E149" s="64">
        <f t="shared" ref="E149:F149" si="9">+SUM(Y11:Y12)/(COUNTA($J$11:$J$12)*5)</f>
        <v>0</v>
      </c>
      <c r="F149" s="64">
        <f t="shared" si="9"/>
        <v>0</v>
      </c>
      <c r="G149" s="3"/>
      <c r="H149" s="266" t="str">
        <f>+C149</f>
        <v>基本的姿勢</v>
      </c>
      <c r="I149" s="267"/>
      <c r="J149" s="268"/>
      <c r="K149" s="195">
        <f>+D149</f>
        <v>0</v>
      </c>
      <c r="L149" s="196"/>
      <c r="M149" s="197"/>
      <c r="T149" s="4"/>
      <c r="U149" s="4"/>
      <c r="V149" s="4"/>
      <c r="W149" s="4"/>
      <c r="X149" s="4"/>
      <c r="Y149" s="4"/>
      <c r="Z149" s="4"/>
      <c r="AC149" s="1"/>
      <c r="AD149" s="1"/>
      <c r="AE149" s="1"/>
      <c r="AF149" s="1"/>
      <c r="AG149" s="1"/>
    </row>
    <row r="150" spans="1:33" ht="27.75" customHeight="1">
      <c r="A150" s="8" t="s">
        <v>349</v>
      </c>
      <c r="B150" s="65" t="s">
        <v>335</v>
      </c>
      <c r="C150" s="66" t="s">
        <v>342</v>
      </c>
      <c r="D150" s="64">
        <f>+SUM(X24:X24)/(COUNTA($J$24:$J$24)*5)</f>
        <v>0</v>
      </c>
      <c r="E150" s="64">
        <f t="shared" ref="E150:F150" si="10">+SUM(Y24:Y24)/(COUNTA($J$24:$J$24)*5)</f>
        <v>0</v>
      </c>
      <c r="F150" s="64">
        <f t="shared" si="10"/>
        <v>0</v>
      </c>
      <c r="G150" s="3"/>
      <c r="H150" s="257" t="str">
        <f t="shared" ref="H150:H159" si="11">+C150</f>
        <v>ニーズを・・人間関係能力</v>
      </c>
      <c r="I150" s="258"/>
      <c r="J150" s="259"/>
      <c r="K150" s="198">
        <f t="shared" ref="K150:K159" si="12">+D150</f>
        <v>0</v>
      </c>
      <c r="L150" s="199"/>
      <c r="M150" s="200"/>
      <c r="T150" s="4"/>
      <c r="U150" s="4"/>
      <c r="V150" s="4"/>
      <c r="W150" s="4"/>
      <c r="X150" s="4"/>
      <c r="Y150" s="4"/>
      <c r="Z150" s="4"/>
      <c r="AC150" s="1"/>
      <c r="AD150" s="1"/>
      <c r="AE150" s="1"/>
      <c r="AF150" s="1"/>
      <c r="AG150" s="1"/>
    </row>
    <row r="151" spans="1:33" ht="27.75" customHeight="1">
      <c r="A151" s="8"/>
      <c r="B151" s="3" t="s">
        <v>336</v>
      </c>
      <c r="C151" s="66" t="s">
        <v>343</v>
      </c>
      <c r="D151" s="64">
        <f>+SUM(X25:X33)/(COUNTA($J$25:$J$33)*5)</f>
        <v>0</v>
      </c>
      <c r="E151" s="64">
        <f t="shared" ref="E151:F151" si="13">+SUM(Y25:Y33)/(COUNTA($J$25:$J$33)*5)</f>
        <v>0</v>
      </c>
      <c r="F151" s="64">
        <f t="shared" si="13"/>
        <v>0</v>
      </c>
      <c r="G151" s="3"/>
      <c r="H151" s="257" t="str">
        <f t="shared" si="11"/>
        <v>ニーズを・・情報収集力</v>
      </c>
      <c r="I151" s="258"/>
      <c r="J151" s="259"/>
      <c r="K151" s="198">
        <f t="shared" si="12"/>
        <v>0</v>
      </c>
      <c r="L151" s="199"/>
      <c r="M151" s="200"/>
      <c r="T151" s="4"/>
      <c r="U151" s="4"/>
      <c r="V151" s="4"/>
      <c r="W151" s="4"/>
      <c r="X151" s="4"/>
      <c r="Y151" s="4"/>
      <c r="Z151" s="4"/>
      <c r="AC151" s="1"/>
      <c r="AD151" s="1"/>
      <c r="AE151" s="1"/>
      <c r="AF151" s="1"/>
      <c r="AG151" s="1"/>
    </row>
    <row r="152" spans="1:33" ht="27.75" customHeight="1">
      <c r="A152" s="8"/>
      <c r="B152" s="3" t="s">
        <v>337</v>
      </c>
      <c r="C152" s="66" t="s">
        <v>344</v>
      </c>
      <c r="D152" s="64">
        <f>+SUM(X34:X37)/(COUNTA($J$34:$J$37)*5)</f>
        <v>0</v>
      </c>
      <c r="E152" s="64">
        <f t="shared" ref="E152:F152" si="14">+SUM(Y34:Y37)/(COUNTA($J$34:$J$37)*5)</f>
        <v>0</v>
      </c>
      <c r="F152" s="64">
        <f t="shared" si="14"/>
        <v>0</v>
      </c>
      <c r="G152" s="3"/>
      <c r="H152" s="257" t="str">
        <f t="shared" si="11"/>
        <v>ニーズを・・アセスメント力</v>
      </c>
      <c r="I152" s="258"/>
      <c r="J152" s="259"/>
      <c r="K152" s="198">
        <f t="shared" si="12"/>
        <v>0</v>
      </c>
      <c r="L152" s="199"/>
      <c r="M152" s="200"/>
      <c r="T152" s="4"/>
      <c r="U152" s="4"/>
      <c r="V152" s="4"/>
      <c r="W152" s="4"/>
      <c r="X152" s="4"/>
      <c r="Y152" s="4"/>
      <c r="Z152" s="4"/>
      <c r="AC152" s="1"/>
      <c r="AD152" s="1"/>
      <c r="AE152" s="1"/>
      <c r="AF152" s="1"/>
      <c r="AG152" s="1"/>
    </row>
    <row r="153" spans="1:33" ht="27.75" customHeight="1">
      <c r="A153" s="8" t="s">
        <v>44</v>
      </c>
      <c r="B153" s="3" t="s">
        <v>333</v>
      </c>
      <c r="C153" s="66" t="s">
        <v>345</v>
      </c>
      <c r="D153" s="64">
        <f>+SUM(X60:X64)/(COUNTA($J$60:$J$64)*5)</f>
        <v>0</v>
      </c>
      <c r="E153" s="64">
        <f t="shared" ref="E153:F153" si="15">+SUM(Y60:Y64)/(COUNTA($J$60:$J$64)*5)</f>
        <v>0</v>
      </c>
      <c r="F153" s="64">
        <f t="shared" si="15"/>
        <v>0</v>
      </c>
      <c r="G153" s="3"/>
      <c r="H153" s="257" t="str">
        <f t="shared" si="11"/>
        <v>ケアする力・・看護技術　感染管理</v>
      </c>
      <c r="I153" s="258"/>
      <c r="J153" s="259"/>
      <c r="K153" s="198">
        <f t="shared" si="12"/>
        <v>0</v>
      </c>
      <c r="L153" s="199"/>
      <c r="M153" s="200"/>
      <c r="T153" s="4"/>
      <c r="U153" s="4"/>
      <c r="V153" s="4"/>
      <c r="W153" s="4"/>
      <c r="X153" s="4"/>
      <c r="Y153" s="4"/>
      <c r="Z153" s="4"/>
      <c r="AC153" s="1"/>
      <c r="AD153" s="1"/>
      <c r="AE153" s="1"/>
      <c r="AF153" s="1"/>
      <c r="AG153" s="1"/>
    </row>
    <row r="154" spans="1:33" ht="27.75" customHeight="1">
      <c r="A154" s="8"/>
      <c r="B154" s="3" t="s">
        <v>338</v>
      </c>
      <c r="C154" s="66" t="s">
        <v>346</v>
      </c>
      <c r="D154" s="64">
        <f>+SUM(X65:X71)/(COUNTA($J$65:$J$71)*5)</f>
        <v>0</v>
      </c>
      <c r="E154" s="64">
        <f t="shared" ref="E154:F154" si="16">+SUM(Y65:Y71)/(COUNTA($J$65:$J$71)*5)</f>
        <v>0</v>
      </c>
      <c r="F154" s="64">
        <f t="shared" si="16"/>
        <v>0</v>
      </c>
      <c r="G154" s="3"/>
      <c r="H154" s="257" t="str">
        <f t="shared" si="11"/>
        <v>ケアする力・・看護過程</v>
      </c>
      <c r="I154" s="258"/>
      <c r="J154" s="259"/>
      <c r="K154" s="198">
        <f t="shared" si="12"/>
        <v>0</v>
      </c>
      <c r="L154" s="199"/>
      <c r="M154" s="200"/>
      <c r="T154" s="4"/>
      <c r="U154" s="4"/>
      <c r="V154" s="4"/>
      <c r="W154" s="4"/>
      <c r="X154" s="4"/>
      <c r="Y154" s="4"/>
      <c r="Z154" s="4"/>
      <c r="AC154" s="1"/>
      <c r="AD154" s="1"/>
      <c r="AE154" s="1"/>
      <c r="AF154" s="1"/>
      <c r="AG154" s="1"/>
    </row>
    <row r="155" spans="1:33" ht="27.75" customHeight="1">
      <c r="A155" s="8"/>
      <c r="B155" s="3" t="s">
        <v>334</v>
      </c>
      <c r="C155" s="66" t="s">
        <v>347</v>
      </c>
      <c r="D155" s="64">
        <f>+SUM(X72:X76)/(COUNTA($J$72:$J$76)*5)</f>
        <v>0</v>
      </c>
      <c r="E155" s="64">
        <f t="shared" ref="E155:F155" si="17">+SUM(Y72:Y76)/(COUNTA($J$72:$J$76)*5)</f>
        <v>0</v>
      </c>
      <c r="F155" s="64">
        <f t="shared" si="17"/>
        <v>0</v>
      </c>
      <c r="G155" s="3"/>
      <c r="H155" s="257" t="str">
        <f t="shared" si="11"/>
        <v>ケアする力・・リスクマネジメント　情報管理</v>
      </c>
      <c r="I155" s="258"/>
      <c r="J155" s="259"/>
      <c r="K155" s="198">
        <f t="shared" si="12"/>
        <v>0</v>
      </c>
      <c r="L155" s="199"/>
      <c r="M155" s="200"/>
      <c r="T155" s="4"/>
      <c r="U155" s="4"/>
      <c r="V155" s="4"/>
      <c r="W155" s="4"/>
      <c r="X155" s="4"/>
      <c r="Y155" s="4"/>
      <c r="Z155" s="4"/>
      <c r="AC155" s="1"/>
      <c r="AD155" s="1"/>
      <c r="AE155" s="1"/>
      <c r="AF155" s="1"/>
      <c r="AG155" s="1"/>
    </row>
    <row r="156" spans="1:33" ht="27.75" customHeight="1">
      <c r="A156" s="8" t="s">
        <v>100</v>
      </c>
      <c r="B156" s="3" t="s">
        <v>339</v>
      </c>
      <c r="C156" s="64" t="s">
        <v>354</v>
      </c>
      <c r="D156" s="64">
        <f>+SUM(X108:X108)/(COUNTA($J$108:$J$108)*5)</f>
        <v>0</v>
      </c>
      <c r="E156" s="64">
        <f t="shared" ref="E156:F156" si="18">+SUM(Y108:Y108)/(COUNTA($J$108:$J$108)*5)</f>
        <v>0</v>
      </c>
      <c r="F156" s="64">
        <f t="shared" si="18"/>
        <v>0</v>
      </c>
      <c r="G156" s="3"/>
      <c r="H156" s="257" t="str">
        <f t="shared" si="11"/>
        <v>協働する力・・情報収集</v>
      </c>
      <c r="I156" s="258"/>
      <c r="J156" s="259"/>
      <c r="K156" s="198">
        <f t="shared" si="12"/>
        <v>0</v>
      </c>
      <c r="L156" s="199"/>
      <c r="M156" s="200"/>
      <c r="T156" s="4"/>
      <c r="U156" s="4"/>
      <c r="V156" s="4"/>
      <c r="W156" s="4"/>
      <c r="X156" s="4"/>
      <c r="Y156" s="4"/>
      <c r="Z156" s="4"/>
      <c r="AC156" s="1"/>
      <c r="AD156" s="1"/>
      <c r="AE156" s="1"/>
      <c r="AF156" s="1"/>
      <c r="AG156" s="1"/>
    </row>
    <row r="157" spans="1:33" ht="27.75" customHeight="1">
      <c r="A157" s="8"/>
      <c r="B157" s="3" t="s">
        <v>340</v>
      </c>
      <c r="C157" s="64" t="s">
        <v>355</v>
      </c>
      <c r="D157" s="64">
        <f>+SUM(X109:X121)/(COUNTA($J$109:$J$121)*5)</f>
        <v>0</v>
      </c>
      <c r="E157" s="64">
        <f t="shared" ref="E157:F157" si="19">+SUM(Y109:Y121)/(COUNTA($J$109:$J$121)*5)</f>
        <v>0</v>
      </c>
      <c r="F157" s="64">
        <f t="shared" si="19"/>
        <v>0</v>
      </c>
      <c r="G157" s="3"/>
      <c r="H157" s="257" t="str">
        <f t="shared" si="11"/>
        <v>協働する力・・情報共有</v>
      </c>
      <c r="I157" s="258"/>
      <c r="J157" s="259"/>
      <c r="K157" s="198">
        <f t="shared" si="12"/>
        <v>0</v>
      </c>
      <c r="L157" s="199"/>
      <c r="M157" s="200"/>
      <c r="T157" s="4"/>
      <c r="U157" s="4"/>
      <c r="V157" s="4"/>
      <c r="W157" s="4"/>
      <c r="X157" s="4"/>
      <c r="Y157" s="4"/>
      <c r="Z157" s="4"/>
      <c r="AC157" s="1"/>
      <c r="AD157" s="1"/>
      <c r="AE157" s="1"/>
      <c r="AF157" s="1"/>
      <c r="AG157" s="1"/>
    </row>
    <row r="158" spans="1:33" ht="27.75" customHeight="1">
      <c r="A158" s="8"/>
      <c r="B158" s="3" t="s">
        <v>341</v>
      </c>
      <c r="C158" s="64" t="s">
        <v>352</v>
      </c>
      <c r="D158" s="64">
        <f>+SUM(X122:X125)/(COUNTA($J$122:$J$125)*5)</f>
        <v>0</v>
      </c>
      <c r="E158" s="64">
        <f t="shared" ref="E158:F158" si="20">+SUM(Y122:Y125)/(COUNTA($J$122:$J$125)*5)</f>
        <v>0</v>
      </c>
      <c r="F158" s="64">
        <f t="shared" si="20"/>
        <v>0</v>
      </c>
      <c r="G158" s="3"/>
      <c r="H158" s="257" t="str">
        <f t="shared" si="11"/>
        <v>協働する力・・多職種連携</v>
      </c>
      <c r="I158" s="258"/>
      <c r="J158" s="259"/>
      <c r="K158" s="198">
        <f t="shared" si="12"/>
        <v>0</v>
      </c>
      <c r="L158" s="199"/>
      <c r="M158" s="200"/>
      <c r="T158" s="4"/>
      <c r="U158" s="4"/>
      <c r="V158" s="4"/>
      <c r="W158" s="4"/>
      <c r="X158" s="4"/>
      <c r="Y158" s="4"/>
      <c r="Z158" s="4"/>
      <c r="AC158" s="1"/>
      <c r="AD158" s="1"/>
      <c r="AE158" s="1"/>
      <c r="AF158" s="1"/>
      <c r="AG158" s="1"/>
    </row>
    <row r="159" spans="1:33" ht="27.75" customHeight="1">
      <c r="A159" s="8" t="s">
        <v>0</v>
      </c>
      <c r="B159" s="3"/>
      <c r="C159" s="64" t="s">
        <v>0</v>
      </c>
      <c r="D159" s="64">
        <f>+SUM(X136:X143)/(COUNTA($J$136:$J$143)*5)</f>
        <v>0</v>
      </c>
      <c r="E159" s="64">
        <f t="shared" ref="E159:F159" si="21">+SUM(Y136:Y143)/(COUNTA($J$136:$J$143)*5)</f>
        <v>0</v>
      </c>
      <c r="F159" s="64">
        <f t="shared" si="21"/>
        <v>0</v>
      </c>
      <c r="G159" s="3"/>
      <c r="H159" s="260" t="str">
        <f t="shared" si="11"/>
        <v>意思決定を支える力</v>
      </c>
      <c r="I159" s="261"/>
      <c r="J159" s="262"/>
      <c r="K159" s="201">
        <f t="shared" si="12"/>
        <v>0</v>
      </c>
      <c r="L159" s="202"/>
      <c r="M159" s="203"/>
      <c r="T159" s="4"/>
      <c r="U159" s="4"/>
      <c r="V159" s="4"/>
      <c r="W159" s="4"/>
      <c r="X159" s="4"/>
      <c r="Y159" s="4"/>
      <c r="Z159" s="4"/>
      <c r="AC159" s="1"/>
      <c r="AD159" s="1"/>
      <c r="AE159" s="1"/>
      <c r="AF159" s="1"/>
      <c r="AG159" s="1"/>
    </row>
    <row r="160" spans="1:33" ht="21" customHeight="1">
      <c r="C160" s="3"/>
      <c r="D160" s="3"/>
      <c r="E160" s="3"/>
      <c r="F160" s="3"/>
      <c r="G160" s="3"/>
      <c r="K160" s="204"/>
      <c r="L160" s="62"/>
      <c r="M160" s="62"/>
      <c r="T160" s="4"/>
      <c r="U160" s="4"/>
      <c r="V160" s="4"/>
      <c r="W160" s="4"/>
      <c r="X160" s="4"/>
      <c r="Y160" s="4"/>
      <c r="Z160" s="4"/>
      <c r="AA160" s="1"/>
      <c r="AB160" s="1"/>
      <c r="AC160" s="1"/>
      <c r="AD160" s="1"/>
      <c r="AE160" s="1"/>
      <c r="AF160" s="1"/>
      <c r="AG160" s="1"/>
    </row>
    <row r="161" spans="1:33" ht="27.75" customHeight="1">
      <c r="A161" s="8" t="s">
        <v>327</v>
      </c>
      <c r="B161" s="3"/>
      <c r="C161" s="3"/>
      <c r="D161" s="63" t="str">
        <f t="shared" ref="D161:F162" si="22">+D148</f>
        <v>　月　日</v>
      </c>
      <c r="E161" s="63" t="str">
        <f t="shared" si="22"/>
        <v>　月　日</v>
      </c>
      <c r="F161" s="63" t="str">
        <f t="shared" si="22"/>
        <v>　月　日</v>
      </c>
      <c r="G161" s="3"/>
      <c r="H161" s="263"/>
      <c r="I161" s="264"/>
      <c r="J161" s="265"/>
      <c r="K161" s="161" t="str">
        <f>+D161</f>
        <v>　月　日</v>
      </c>
      <c r="L161" s="162" t="str">
        <f t="shared" ref="L161:L172" si="23">+E161</f>
        <v>　月　日</v>
      </c>
      <c r="M161" s="163"/>
      <c r="T161" s="4"/>
      <c r="U161" s="4"/>
      <c r="V161" s="4"/>
      <c r="W161" s="4"/>
      <c r="X161" s="4"/>
      <c r="Y161" s="4"/>
      <c r="Z161" s="4"/>
      <c r="AA161" s="1"/>
      <c r="AB161" s="1"/>
      <c r="AC161" s="1"/>
      <c r="AD161" s="1"/>
      <c r="AE161" s="1"/>
      <c r="AF161" s="1"/>
      <c r="AG161" s="1"/>
    </row>
    <row r="162" spans="1:33" ht="27.75" customHeight="1">
      <c r="A162" s="8" t="str">
        <f>+A149</f>
        <v>基本的姿勢</v>
      </c>
      <c r="B162" s="3"/>
      <c r="C162" s="64" t="str">
        <f>+C149</f>
        <v>基本的姿勢</v>
      </c>
      <c r="D162" s="64">
        <f t="shared" si="22"/>
        <v>0</v>
      </c>
      <c r="E162" s="64">
        <f t="shared" si="22"/>
        <v>0</v>
      </c>
      <c r="F162" s="64">
        <f t="shared" si="22"/>
        <v>0</v>
      </c>
      <c r="G162" s="3"/>
      <c r="H162" s="266" t="str">
        <f>+C162</f>
        <v>基本的姿勢</v>
      </c>
      <c r="I162" s="267"/>
      <c r="J162" s="268"/>
      <c r="K162" s="195">
        <f>+D162</f>
        <v>0</v>
      </c>
      <c r="L162" s="196">
        <f t="shared" si="23"/>
        <v>0</v>
      </c>
      <c r="M162" s="197"/>
      <c r="T162" s="4"/>
      <c r="U162" s="4"/>
      <c r="V162" s="4"/>
      <c r="W162" s="4"/>
      <c r="X162" s="4"/>
      <c r="Y162" s="4"/>
      <c r="Z162" s="4"/>
      <c r="AA162" s="1"/>
      <c r="AB162" s="1"/>
      <c r="AC162" s="1"/>
      <c r="AD162" s="1"/>
      <c r="AE162" s="1"/>
      <c r="AF162" s="1"/>
      <c r="AG162" s="1"/>
    </row>
    <row r="163" spans="1:33" ht="27.75" customHeight="1">
      <c r="A163" s="8" t="s">
        <v>47</v>
      </c>
      <c r="B163" s="65" t="s">
        <v>335</v>
      </c>
      <c r="C163" s="66" t="s">
        <v>342</v>
      </c>
      <c r="D163" s="64">
        <f t="shared" ref="D163:F172" si="24">+D150</f>
        <v>0</v>
      </c>
      <c r="E163" s="64">
        <f t="shared" si="24"/>
        <v>0</v>
      </c>
      <c r="F163" s="64">
        <f t="shared" si="24"/>
        <v>0</v>
      </c>
      <c r="G163" s="3"/>
      <c r="H163" s="257" t="str">
        <f t="shared" ref="H163:H172" si="25">+C163</f>
        <v>ニーズを・・人間関係能力</v>
      </c>
      <c r="I163" s="258"/>
      <c r="J163" s="259"/>
      <c r="K163" s="198">
        <f t="shared" ref="K163:K172" si="26">+D163</f>
        <v>0</v>
      </c>
      <c r="L163" s="199">
        <f t="shared" si="23"/>
        <v>0</v>
      </c>
      <c r="M163" s="200"/>
      <c r="T163" s="4"/>
      <c r="U163" s="4"/>
      <c r="V163" s="4"/>
      <c r="W163" s="4"/>
      <c r="X163" s="4"/>
      <c r="Y163" s="4"/>
      <c r="Z163" s="4"/>
      <c r="AA163" s="1"/>
      <c r="AB163" s="1"/>
      <c r="AC163" s="1"/>
      <c r="AD163" s="1"/>
      <c r="AE163" s="1"/>
      <c r="AF163" s="1"/>
      <c r="AG163" s="1"/>
    </row>
    <row r="164" spans="1:33" ht="27.75" customHeight="1">
      <c r="A164" s="8"/>
      <c r="B164" s="3" t="s">
        <v>336</v>
      </c>
      <c r="C164" s="66" t="s">
        <v>343</v>
      </c>
      <c r="D164" s="64">
        <f t="shared" si="24"/>
        <v>0</v>
      </c>
      <c r="E164" s="64">
        <f t="shared" si="24"/>
        <v>0</v>
      </c>
      <c r="F164" s="64">
        <f t="shared" si="24"/>
        <v>0</v>
      </c>
      <c r="G164" s="3"/>
      <c r="H164" s="257" t="str">
        <f t="shared" si="25"/>
        <v>ニーズを・・情報収集力</v>
      </c>
      <c r="I164" s="258"/>
      <c r="J164" s="259"/>
      <c r="K164" s="198">
        <f t="shared" si="26"/>
        <v>0</v>
      </c>
      <c r="L164" s="199">
        <f t="shared" si="23"/>
        <v>0</v>
      </c>
      <c r="M164" s="200"/>
      <c r="T164" s="4"/>
      <c r="U164" s="4"/>
      <c r="V164" s="4"/>
      <c r="W164" s="4"/>
      <c r="X164" s="4"/>
      <c r="Y164" s="4"/>
      <c r="Z164" s="4"/>
      <c r="AA164" s="1"/>
      <c r="AB164" s="1"/>
      <c r="AC164" s="1"/>
      <c r="AD164" s="1"/>
      <c r="AE164" s="1"/>
      <c r="AF164" s="1"/>
      <c r="AG164" s="1"/>
    </row>
    <row r="165" spans="1:33" ht="27.75" customHeight="1">
      <c r="A165" s="8"/>
      <c r="B165" s="3" t="s">
        <v>337</v>
      </c>
      <c r="C165" s="66" t="s">
        <v>344</v>
      </c>
      <c r="D165" s="64">
        <f t="shared" si="24"/>
        <v>0</v>
      </c>
      <c r="E165" s="64">
        <f t="shared" si="24"/>
        <v>0</v>
      </c>
      <c r="F165" s="64">
        <f t="shared" si="24"/>
        <v>0</v>
      </c>
      <c r="H165" s="257" t="str">
        <f t="shared" si="25"/>
        <v>ニーズを・・アセスメント力</v>
      </c>
      <c r="I165" s="258"/>
      <c r="J165" s="259"/>
      <c r="K165" s="198">
        <f t="shared" si="26"/>
        <v>0</v>
      </c>
      <c r="L165" s="199">
        <f t="shared" si="23"/>
        <v>0</v>
      </c>
      <c r="M165" s="200"/>
      <c r="Z165" s="4"/>
      <c r="AG165" s="1"/>
    </row>
    <row r="166" spans="1:33" ht="27.75" customHeight="1">
      <c r="A166" s="8" t="s">
        <v>44</v>
      </c>
      <c r="B166" s="3" t="s">
        <v>333</v>
      </c>
      <c r="C166" s="66" t="s">
        <v>345</v>
      </c>
      <c r="D166" s="64">
        <f t="shared" si="24"/>
        <v>0</v>
      </c>
      <c r="E166" s="64">
        <f t="shared" si="24"/>
        <v>0</v>
      </c>
      <c r="F166" s="64">
        <f t="shared" si="24"/>
        <v>0</v>
      </c>
      <c r="H166" s="257" t="str">
        <f t="shared" si="25"/>
        <v>ケアする力・・看護技術　感染管理</v>
      </c>
      <c r="I166" s="258"/>
      <c r="J166" s="259"/>
      <c r="K166" s="198">
        <f t="shared" si="26"/>
        <v>0</v>
      </c>
      <c r="L166" s="199">
        <f t="shared" si="23"/>
        <v>0</v>
      </c>
      <c r="M166" s="200"/>
      <c r="Z166" s="4"/>
      <c r="AG166" s="1"/>
    </row>
    <row r="167" spans="1:33" ht="27.75" customHeight="1">
      <c r="A167" s="8"/>
      <c r="B167" s="3" t="s">
        <v>338</v>
      </c>
      <c r="C167" s="66" t="s">
        <v>346</v>
      </c>
      <c r="D167" s="64">
        <f t="shared" si="24"/>
        <v>0</v>
      </c>
      <c r="E167" s="64">
        <f t="shared" si="24"/>
        <v>0</v>
      </c>
      <c r="F167" s="64">
        <f t="shared" si="24"/>
        <v>0</v>
      </c>
      <c r="H167" s="257" t="str">
        <f t="shared" si="25"/>
        <v>ケアする力・・看護過程</v>
      </c>
      <c r="I167" s="258"/>
      <c r="J167" s="259"/>
      <c r="K167" s="198">
        <f t="shared" si="26"/>
        <v>0</v>
      </c>
      <c r="L167" s="199">
        <f t="shared" si="23"/>
        <v>0</v>
      </c>
      <c r="M167" s="200"/>
      <c r="Z167" s="4"/>
      <c r="AG167" s="1"/>
    </row>
    <row r="168" spans="1:33" ht="27.75" customHeight="1">
      <c r="A168" s="8"/>
      <c r="B168" s="3" t="s">
        <v>334</v>
      </c>
      <c r="C168" s="66" t="s">
        <v>347</v>
      </c>
      <c r="D168" s="64">
        <f t="shared" si="24"/>
        <v>0</v>
      </c>
      <c r="E168" s="64">
        <f t="shared" si="24"/>
        <v>0</v>
      </c>
      <c r="F168" s="64">
        <f t="shared" si="24"/>
        <v>0</v>
      </c>
      <c r="H168" s="257" t="str">
        <f t="shared" si="25"/>
        <v>ケアする力・・リスクマネジメント　情報管理</v>
      </c>
      <c r="I168" s="258"/>
      <c r="J168" s="259"/>
      <c r="K168" s="198">
        <f t="shared" si="26"/>
        <v>0</v>
      </c>
      <c r="L168" s="199">
        <f t="shared" si="23"/>
        <v>0</v>
      </c>
      <c r="M168" s="200"/>
      <c r="Z168" s="4"/>
      <c r="AG168" s="1"/>
    </row>
    <row r="169" spans="1:33" ht="27.75" customHeight="1">
      <c r="A169" s="8" t="s">
        <v>100</v>
      </c>
      <c r="B169" s="3" t="s">
        <v>339</v>
      </c>
      <c r="C169" s="64" t="str">
        <f>+C156</f>
        <v>協働する力・・情報収集</v>
      </c>
      <c r="D169" s="64">
        <f t="shared" si="24"/>
        <v>0</v>
      </c>
      <c r="E169" s="64">
        <f t="shared" si="24"/>
        <v>0</v>
      </c>
      <c r="F169" s="64">
        <f t="shared" si="24"/>
        <v>0</v>
      </c>
      <c r="H169" s="257" t="str">
        <f t="shared" si="25"/>
        <v>協働する力・・情報収集</v>
      </c>
      <c r="I169" s="258"/>
      <c r="J169" s="259"/>
      <c r="K169" s="198">
        <f t="shared" si="26"/>
        <v>0</v>
      </c>
      <c r="L169" s="199">
        <f t="shared" si="23"/>
        <v>0</v>
      </c>
      <c r="M169" s="200"/>
      <c r="Z169" s="4"/>
      <c r="AG169" s="1"/>
    </row>
    <row r="170" spans="1:33" ht="27.75" customHeight="1">
      <c r="A170" s="8"/>
      <c r="B170" s="3" t="s">
        <v>340</v>
      </c>
      <c r="C170" s="64" t="str">
        <f>+C157</f>
        <v>協働する力・・情報共有</v>
      </c>
      <c r="D170" s="64">
        <f t="shared" si="24"/>
        <v>0</v>
      </c>
      <c r="E170" s="64">
        <f t="shared" si="24"/>
        <v>0</v>
      </c>
      <c r="F170" s="64">
        <f t="shared" si="24"/>
        <v>0</v>
      </c>
      <c r="H170" s="257" t="str">
        <f t="shared" si="25"/>
        <v>協働する力・・情報共有</v>
      </c>
      <c r="I170" s="258"/>
      <c r="J170" s="259"/>
      <c r="K170" s="198">
        <f t="shared" si="26"/>
        <v>0</v>
      </c>
      <c r="L170" s="199">
        <f t="shared" si="23"/>
        <v>0</v>
      </c>
      <c r="M170" s="200"/>
      <c r="Z170" s="4"/>
      <c r="AG170" s="1"/>
    </row>
    <row r="171" spans="1:33" ht="27.75" customHeight="1">
      <c r="A171" s="8"/>
      <c r="B171" s="3" t="s">
        <v>341</v>
      </c>
      <c r="C171" s="64" t="str">
        <f>+C158</f>
        <v>協働する力・・多職種連携</v>
      </c>
      <c r="D171" s="64">
        <f t="shared" si="24"/>
        <v>0</v>
      </c>
      <c r="E171" s="64">
        <f t="shared" si="24"/>
        <v>0</v>
      </c>
      <c r="F171" s="64">
        <f t="shared" si="24"/>
        <v>0</v>
      </c>
      <c r="H171" s="257" t="str">
        <f t="shared" si="25"/>
        <v>協働する力・・多職種連携</v>
      </c>
      <c r="I171" s="258"/>
      <c r="J171" s="259"/>
      <c r="K171" s="198">
        <f t="shared" si="26"/>
        <v>0</v>
      </c>
      <c r="L171" s="199">
        <f t="shared" si="23"/>
        <v>0</v>
      </c>
      <c r="M171" s="200"/>
      <c r="Z171" s="4"/>
      <c r="AG171" s="1"/>
    </row>
    <row r="172" spans="1:33" ht="27.75" customHeight="1">
      <c r="A172" s="8" t="s">
        <v>0</v>
      </c>
      <c r="B172" s="3"/>
      <c r="C172" s="64" t="s">
        <v>0</v>
      </c>
      <c r="D172" s="64">
        <f t="shared" si="24"/>
        <v>0</v>
      </c>
      <c r="E172" s="64">
        <f t="shared" si="24"/>
        <v>0</v>
      </c>
      <c r="F172" s="64">
        <f t="shared" si="24"/>
        <v>0</v>
      </c>
      <c r="H172" s="260" t="str">
        <f t="shared" si="25"/>
        <v>意思決定を支える力</v>
      </c>
      <c r="I172" s="261"/>
      <c r="J172" s="262"/>
      <c r="K172" s="201">
        <f t="shared" si="26"/>
        <v>0</v>
      </c>
      <c r="L172" s="202">
        <f t="shared" si="23"/>
        <v>0</v>
      </c>
      <c r="M172" s="203"/>
      <c r="Z172" s="4"/>
      <c r="AG172" s="1"/>
    </row>
    <row r="173" spans="1:33" ht="16.5" customHeight="1">
      <c r="C173" s="3"/>
      <c r="D173" s="3"/>
      <c r="E173" s="3"/>
      <c r="F173" s="3"/>
      <c r="K173" s="62"/>
      <c r="L173" s="62"/>
      <c r="M173" s="62"/>
      <c r="Z173" s="4"/>
      <c r="AG173" s="1"/>
    </row>
    <row r="174" spans="1:33" ht="27.75" customHeight="1">
      <c r="A174" s="8" t="s">
        <v>327</v>
      </c>
      <c r="B174" s="3"/>
      <c r="C174" s="3"/>
      <c r="D174" s="63" t="str">
        <f t="shared" ref="D174:F175" si="27">+D161</f>
        <v>　月　日</v>
      </c>
      <c r="E174" s="63" t="str">
        <f t="shared" si="27"/>
        <v>　月　日</v>
      </c>
      <c r="F174" s="63" t="str">
        <f t="shared" si="27"/>
        <v>　月　日</v>
      </c>
      <c r="H174" s="263"/>
      <c r="I174" s="264"/>
      <c r="J174" s="265"/>
      <c r="K174" s="161" t="str">
        <f>+D174</f>
        <v>　月　日</v>
      </c>
      <c r="L174" s="162" t="str">
        <f t="shared" ref="L174:M185" si="28">+E174</f>
        <v>　月　日</v>
      </c>
      <c r="M174" s="163" t="str">
        <f t="shared" si="28"/>
        <v>　月　日</v>
      </c>
      <c r="Z174" s="4"/>
      <c r="AG174" s="1"/>
    </row>
    <row r="175" spans="1:33" ht="27.75" customHeight="1">
      <c r="A175" s="8" t="str">
        <f>+A162</f>
        <v>基本的姿勢</v>
      </c>
      <c r="B175" s="3"/>
      <c r="C175" s="64" t="str">
        <f>+C162</f>
        <v>基本的姿勢</v>
      </c>
      <c r="D175" s="64">
        <f t="shared" si="27"/>
        <v>0</v>
      </c>
      <c r="E175" s="64">
        <f t="shared" si="27"/>
        <v>0</v>
      </c>
      <c r="F175" s="64">
        <f t="shared" si="27"/>
        <v>0</v>
      </c>
      <c r="H175" s="266" t="str">
        <f>+C175</f>
        <v>基本的姿勢</v>
      </c>
      <c r="I175" s="267"/>
      <c r="J175" s="268"/>
      <c r="K175" s="195">
        <f>+D175</f>
        <v>0</v>
      </c>
      <c r="L175" s="196">
        <f t="shared" si="28"/>
        <v>0</v>
      </c>
      <c r="M175" s="197">
        <f t="shared" si="28"/>
        <v>0</v>
      </c>
      <c r="Z175" s="4"/>
      <c r="AG175" s="1"/>
    </row>
    <row r="176" spans="1:33" ht="27.75" customHeight="1">
      <c r="A176" s="8" t="s">
        <v>47</v>
      </c>
      <c r="B176" s="65" t="s">
        <v>335</v>
      </c>
      <c r="C176" s="66" t="s">
        <v>342</v>
      </c>
      <c r="D176" s="64">
        <f t="shared" ref="D176:F185" si="29">+D163</f>
        <v>0</v>
      </c>
      <c r="E176" s="64">
        <f t="shared" si="29"/>
        <v>0</v>
      </c>
      <c r="F176" s="64">
        <f t="shared" si="29"/>
        <v>0</v>
      </c>
      <c r="H176" s="257" t="str">
        <f t="shared" ref="H176:H185" si="30">+C176</f>
        <v>ニーズを・・人間関係能力</v>
      </c>
      <c r="I176" s="258"/>
      <c r="J176" s="259"/>
      <c r="K176" s="198">
        <f t="shared" ref="K176:K185" si="31">+D176</f>
        <v>0</v>
      </c>
      <c r="L176" s="199">
        <f t="shared" si="28"/>
        <v>0</v>
      </c>
      <c r="M176" s="200">
        <f t="shared" si="28"/>
        <v>0</v>
      </c>
      <c r="Z176" s="4"/>
      <c r="AG176" s="1"/>
    </row>
    <row r="177" spans="1:33" ht="27.75" customHeight="1">
      <c r="A177" s="8"/>
      <c r="B177" s="3" t="s">
        <v>336</v>
      </c>
      <c r="C177" s="66" t="s">
        <v>343</v>
      </c>
      <c r="D177" s="64">
        <f t="shared" si="29"/>
        <v>0</v>
      </c>
      <c r="E177" s="64">
        <f t="shared" si="29"/>
        <v>0</v>
      </c>
      <c r="F177" s="64">
        <f t="shared" si="29"/>
        <v>0</v>
      </c>
      <c r="H177" s="257" t="str">
        <f t="shared" si="30"/>
        <v>ニーズを・・情報収集力</v>
      </c>
      <c r="I177" s="258"/>
      <c r="J177" s="259"/>
      <c r="K177" s="198">
        <f t="shared" si="31"/>
        <v>0</v>
      </c>
      <c r="L177" s="199">
        <f t="shared" si="28"/>
        <v>0</v>
      </c>
      <c r="M177" s="200">
        <f t="shared" si="28"/>
        <v>0</v>
      </c>
      <c r="Z177" s="4"/>
      <c r="AG177" s="1"/>
    </row>
    <row r="178" spans="1:33" ht="27.75" customHeight="1">
      <c r="A178" s="8"/>
      <c r="B178" s="3" t="s">
        <v>337</v>
      </c>
      <c r="C178" s="66" t="s">
        <v>344</v>
      </c>
      <c r="D178" s="64">
        <f t="shared" si="29"/>
        <v>0</v>
      </c>
      <c r="E178" s="64">
        <f t="shared" si="29"/>
        <v>0</v>
      </c>
      <c r="F178" s="64">
        <f t="shared" si="29"/>
        <v>0</v>
      </c>
      <c r="H178" s="257" t="str">
        <f t="shared" si="30"/>
        <v>ニーズを・・アセスメント力</v>
      </c>
      <c r="I178" s="258"/>
      <c r="J178" s="259"/>
      <c r="K178" s="198">
        <f t="shared" si="31"/>
        <v>0</v>
      </c>
      <c r="L178" s="199">
        <f t="shared" si="28"/>
        <v>0</v>
      </c>
      <c r="M178" s="200">
        <f t="shared" si="28"/>
        <v>0</v>
      </c>
      <c r="Z178" s="4"/>
      <c r="AG178" s="1"/>
    </row>
    <row r="179" spans="1:33" ht="27.75" customHeight="1">
      <c r="A179" s="8" t="s">
        <v>44</v>
      </c>
      <c r="B179" s="3" t="s">
        <v>333</v>
      </c>
      <c r="C179" s="66" t="s">
        <v>345</v>
      </c>
      <c r="D179" s="64">
        <f t="shared" si="29"/>
        <v>0</v>
      </c>
      <c r="E179" s="64">
        <f t="shared" si="29"/>
        <v>0</v>
      </c>
      <c r="F179" s="64">
        <f t="shared" si="29"/>
        <v>0</v>
      </c>
      <c r="H179" s="257" t="str">
        <f t="shared" si="30"/>
        <v>ケアする力・・看護技術　感染管理</v>
      </c>
      <c r="I179" s="258"/>
      <c r="J179" s="259"/>
      <c r="K179" s="198">
        <f t="shared" si="31"/>
        <v>0</v>
      </c>
      <c r="L179" s="199">
        <f t="shared" si="28"/>
        <v>0</v>
      </c>
      <c r="M179" s="200">
        <f t="shared" si="28"/>
        <v>0</v>
      </c>
      <c r="Z179" s="4"/>
      <c r="AG179" s="1"/>
    </row>
    <row r="180" spans="1:33" ht="27.75" customHeight="1">
      <c r="A180" s="8"/>
      <c r="B180" s="3" t="s">
        <v>338</v>
      </c>
      <c r="C180" s="66" t="s">
        <v>346</v>
      </c>
      <c r="D180" s="64">
        <f t="shared" si="29"/>
        <v>0</v>
      </c>
      <c r="E180" s="64">
        <f t="shared" si="29"/>
        <v>0</v>
      </c>
      <c r="F180" s="64">
        <f t="shared" si="29"/>
        <v>0</v>
      </c>
      <c r="H180" s="257" t="str">
        <f t="shared" si="30"/>
        <v>ケアする力・・看護過程</v>
      </c>
      <c r="I180" s="258"/>
      <c r="J180" s="259"/>
      <c r="K180" s="198">
        <f t="shared" si="31"/>
        <v>0</v>
      </c>
      <c r="L180" s="199">
        <f t="shared" si="28"/>
        <v>0</v>
      </c>
      <c r="M180" s="200">
        <f t="shared" si="28"/>
        <v>0</v>
      </c>
      <c r="Z180" s="4"/>
      <c r="AG180" s="1"/>
    </row>
    <row r="181" spans="1:33" ht="27.75" customHeight="1">
      <c r="A181" s="8"/>
      <c r="B181" s="3" t="s">
        <v>334</v>
      </c>
      <c r="C181" s="66" t="s">
        <v>347</v>
      </c>
      <c r="D181" s="64">
        <f t="shared" si="29"/>
        <v>0</v>
      </c>
      <c r="E181" s="64">
        <f t="shared" si="29"/>
        <v>0</v>
      </c>
      <c r="F181" s="64">
        <f t="shared" si="29"/>
        <v>0</v>
      </c>
      <c r="H181" s="257" t="str">
        <f t="shared" si="30"/>
        <v>ケアする力・・リスクマネジメント　情報管理</v>
      </c>
      <c r="I181" s="258"/>
      <c r="J181" s="259"/>
      <c r="K181" s="198">
        <f t="shared" si="31"/>
        <v>0</v>
      </c>
      <c r="L181" s="199">
        <f t="shared" si="28"/>
        <v>0</v>
      </c>
      <c r="M181" s="200">
        <f t="shared" si="28"/>
        <v>0</v>
      </c>
      <c r="Z181" s="4"/>
      <c r="AG181" s="1"/>
    </row>
    <row r="182" spans="1:33" ht="27.75" customHeight="1">
      <c r="A182" s="8" t="s">
        <v>100</v>
      </c>
      <c r="B182" s="3" t="s">
        <v>339</v>
      </c>
      <c r="C182" s="64" t="str">
        <f>+C169</f>
        <v>協働する力・・情報収集</v>
      </c>
      <c r="D182" s="64">
        <f t="shared" si="29"/>
        <v>0</v>
      </c>
      <c r="E182" s="64">
        <f t="shared" si="29"/>
        <v>0</v>
      </c>
      <c r="F182" s="64">
        <f t="shared" si="29"/>
        <v>0</v>
      </c>
      <c r="H182" s="257" t="str">
        <f t="shared" si="30"/>
        <v>協働する力・・情報収集</v>
      </c>
      <c r="I182" s="258"/>
      <c r="J182" s="259"/>
      <c r="K182" s="198">
        <f t="shared" si="31"/>
        <v>0</v>
      </c>
      <c r="L182" s="199">
        <f t="shared" si="28"/>
        <v>0</v>
      </c>
      <c r="M182" s="200">
        <f t="shared" si="28"/>
        <v>0</v>
      </c>
      <c r="Z182" s="4"/>
      <c r="AG182" s="1"/>
    </row>
    <row r="183" spans="1:33" ht="27.75" customHeight="1">
      <c r="A183" s="8"/>
      <c r="B183" s="3" t="s">
        <v>340</v>
      </c>
      <c r="C183" s="64" t="str">
        <f>+C170</f>
        <v>協働する力・・情報共有</v>
      </c>
      <c r="D183" s="64">
        <f t="shared" si="29"/>
        <v>0</v>
      </c>
      <c r="E183" s="64">
        <f t="shared" si="29"/>
        <v>0</v>
      </c>
      <c r="F183" s="64">
        <f t="shared" si="29"/>
        <v>0</v>
      </c>
      <c r="H183" s="257" t="str">
        <f t="shared" si="30"/>
        <v>協働する力・・情報共有</v>
      </c>
      <c r="I183" s="258"/>
      <c r="J183" s="259"/>
      <c r="K183" s="198">
        <f t="shared" si="31"/>
        <v>0</v>
      </c>
      <c r="L183" s="199">
        <f t="shared" si="28"/>
        <v>0</v>
      </c>
      <c r="M183" s="200">
        <f t="shared" si="28"/>
        <v>0</v>
      </c>
      <c r="Z183" s="4"/>
      <c r="AG183" s="1"/>
    </row>
    <row r="184" spans="1:33" ht="27.75" customHeight="1">
      <c r="A184" s="8"/>
      <c r="B184" s="3" t="s">
        <v>341</v>
      </c>
      <c r="C184" s="64" t="str">
        <f>+C171</f>
        <v>協働する力・・多職種連携</v>
      </c>
      <c r="D184" s="64">
        <f t="shared" si="29"/>
        <v>0</v>
      </c>
      <c r="E184" s="64">
        <f t="shared" si="29"/>
        <v>0</v>
      </c>
      <c r="F184" s="64">
        <f t="shared" si="29"/>
        <v>0</v>
      </c>
      <c r="H184" s="257" t="str">
        <f t="shared" si="30"/>
        <v>協働する力・・多職種連携</v>
      </c>
      <c r="I184" s="258"/>
      <c r="J184" s="259"/>
      <c r="K184" s="198">
        <f t="shared" si="31"/>
        <v>0</v>
      </c>
      <c r="L184" s="199">
        <f t="shared" si="28"/>
        <v>0</v>
      </c>
      <c r="M184" s="200">
        <f t="shared" si="28"/>
        <v>0</v>
      </c>
      <c r="Z184" s="4"/>
      <c r="AG184" s="1"/>
    </row>
    <row r="185" spans="1:33" ht="27.75" customHeight="1">
      <c r="A185" s="8" t="s">
        <v>0</v>
      </c>
      <c r="B185" s="3"/>
      <c r="C185" s="64" t="s">
        <v>0</v>
      </c>
      <c r="D185" s="64">
        <f t="shared" si="29"/>
        <v>0</v>
      </c>
      <c r="E185" s="64">
        <f t="shared" si="29"/>
        <v>0</v>
      </c>
      <c r="F185" s="64">
        <f t="shared" si="29"/>
        <v>0</v>
      </c>
      <c r="H185" s="260" t="str">
        <f t="shared" si="30"/>
        <v>意思決定を支える力</v>
      </c>
      <c r="I185" s="261"/>
      <c r="J185" s="262"/>
      <c r="K185" s="201">
        <f t="shared" si="31"/>
        <v>0</v>
      </c>
      <c r="L185" s="202">
        <f t="shared" si="28"/>
        <v>0</v>
      </c>
      <c r="M185" s="203">
        <f t="shared" si="28"/>
        <v>0</v>
      </c>
      <c r="Z185" s="4"/>
      <c r="AG185" s="1"/>
    </row>
    <row r="186" spans="1:33" ht="27.75" customHeight="1">
      <c r="K186" s="62"/>
      <c r="L186" s="62"/>
      <c r="M186" s="62"/>
      <c r="Z186" s="4"/>
      <c r="AG186" s="1"/>
    </row>
    <row r="187" spans="1:33" ht="27.75" customHeight="1">
      <c r="I187" s="3"/>
      <c r="K187" s="62"/>
      <c r="L187" s="62"/>
      <c r="M187" s="62"/>
      <c r="Z187" s="4"/>
      <c r="AG187" s="1"/>
    </row>
    <row r="188" spans="1:33" ht="27.75" customHeight="1">
      <c r="I188" s="3"/>
      <c r="K188" s="62"/>
      <c r="L188" s="62"/>
      <c r="M188" s="62"/>
      <c r="Z188" s="4"/>
      <c r="AG188" s="1"/>
    </row>
    <row r="189" spans="1:33" ht="27.75" customHeight="1">
      <c r="I189" s="3"/>
      <c r="K189" s="62"/>
      <c r="L189" s="62"/>
      <c r="M189" s="62"/>
      <c r="Z189" s="4"/>
      <c r="AG189" s="1"/>
    </row>
    <row r="190" spans="1:33" ht="27.75" customHeight="1">
      <c r="I190" s="3"/>
      <c r="K190" s="62"/>
      <c r="L190" s="62"/>
      <c r="M190" s="62"/>
      <c r="Z190" s="4"/>
      <c r="AG190" s="1"/>
    </row>
    <row r="191" spans="1:33" ht="27.75" customHeight="1">
      <c r="I191" s="3"/>
      <c r="K191" s="62"/>
      <c r="L191" s="62"/>
      <c r="M191" s="62"/>
      <c r="Z191" s="4"/>
      <c r="AG191" s="1"/>
    </row>
    <row r="192" spans="1:33" ht="27.75" customHeight="1">
      <c r="I192" s="3"/>
      <c r="K192" s="62"/>
      <c r="L192" s="62"/>
      <c r="M192" s="62"/>
      <c r="Z192" s="4"/>
      <c r="AG192" s="1"/>
    </row>
    <row r="193" spans="9:33" ht="27.75" customHeight="1">
      <c r="I193" s="3"/>
      <c r="K193" s="62"/>
      <c r="L193" s="62"/>
      <c r="M193" s="62"/>
      <c r="Z193" s="4"/>
      <c r="AG193" s="1"/>
    </row>
    <row r="194" spans="9:33" ht="27.75" customHeight="1">
      <c r="I194" s="3"/>
      <c r="K194" s="62"/>
      <c r="L194" s="62"/>
      <c r="M194" s="62"/>
      <c r="Z194" s="4"/>
      <c r="AG194" s="1"/>
    </row>
    <row r="195" spans="9:33" ht="27.75" customHeight="1">
      <c r="I195" s="3"/>
      <c r="K195" s="62"/>
      <c r="L195" s="62"/>
      <c r="M195" s="62"/>
      <c r="Z195" s="4"/>
      <c r="AG195" s="1"/>
    </row>
    <row r="196" spans="9:33" ht="27.75" customHeight="1">
      <c r="I196" s="3"/>
      <c r="K196" s="62"/>
      <c r="L196" s="62"/>
      <c r="M196" s="62"/>
      <c r="Z196" s="4"/>
      <c r="AG196" s="1"/>
    </row>
    <row r="197" spans="9:33" ht="27.75" customHeight="1">
      <c r="I197" s="3"/>
      <c r="K197" s="62"/>
      <c r="L197" s="62"/>
      <c r="M197" s="62"/>
      <c r="Z197" s="4"/>
      <c r="AG197" s="1"/>
    </row>
    <row r="198" spans="9:33" ht="27.75" customHeight="1">
      <c r="I198" s="3"/>
      <c r="Z198" s="4"/>
      <c r="AG198" s="1"/>
    </row>
    <row r="199" spans="9:33" ht="27.75" customHeight="1">
      <c r="I199" s="3"/>
      <c r="Z199" s="4"/>
      <c r="AG199" s="1"/>
    </row>
    <row r="200" spans="9:33" ht="27.75" customHeight="1">
      <c r="I200" s="3"/>
      <c r="Z200" s="4"/>
      <c r="AG200" s="1"/>
    </row>
    <row r="201" spans="9:33" ht="27.75" customHeight="1">
      <c r="I201" s="3"/>
      <c r="Z201" s="4"/>
      <c r="AG201" s="1"/>
    </row>
    <row r="202" spans="9:33" ht="27.75" customHeight="1">
      <c r="I202" s="3"/>
      <c r="Z202" s="4"/>
      <c r="AG202" s="1"/>
    </row>
    <row r="203" spans="9:33" ht="27.75" customHeight="1">
      <c r="I203" s="3"/>
      <c r="Z203" s="4"/>
      <c r="AG203" s="1"/>
    </row>
    <row r="204" spans="9:33" ht="27.75" customHeight="1">
      <c r="I204" s="3"/>
      <c r="Z204" s="4"/>
      <c r="AG204" s="1"/>
    </row>
    <row r="205" spans="9:33">
      <c r="I205" s="3"/>
      <c r="Z205" s="4"/>
      <c r="AG205" s="1"/>
    </row>
    <row r="206" spans="9:33">
      <c r="I206" s="3"/>
      <c r="Z206" s="4"/>
      <c r="AG206" s="1"/>
    </row>
    <row r="207" spans="9:33">
      <c r="I207" s="3"/>
      <c r="Z207" s="4"/>
      <c r="AG207" s="1"/>
    </row>
    <row r="208" spans="9:33">
      <c r="I208" s="3"/>
      <c r="Z208" s="4"/>
      <c r="AG208" s="1"/>
    </row>
    <row r="209" spans="9:33">
      <c r="I209" s="3"/>
      <c r="Z209" s="4"/>
      <c r="AG209" s="1"/>
    </row>
    <row r="210" spans="9:33">
      <c r="I210" s="3"/>
      <c r="Z210" s="4"/>
      <c r="AG210" s="1"/>
    </row>
    <row r="211" spans="9:33">
      <c r="I211" s="3"/>
      <c r="Z211" s="4"/>
      <c r="AG211" s="1"/>
    </row>
    <row r="212" spans="9:33">
      <c r="I212" s="3"/>
      <c r="Z212" s="4"/>
      <c r="AG212" s="1"/>
    </row>
    <row r="213" spans="9:33">
      <c r="I213" s="3"/>
      <c r="Z213" s="4"/>
      <c r="AG213" s="1"/>
    </row>
    <row r="214" spans="9:33">
      <c r="I214" s="3"/>
      <c r="Z214" s="4"/>
      <c r="AG214" s="1"/>
    </row>
    <row r="215" spans="9:33">
      <c r="I215" s="3"/>
      <c r="Z215" s="4"/>
      <c r="AG215" s="1"/>
    </row>
  </sheetData>
  <mergeCells count="143">
    <mergeCell ref="I4:N4"/>
    <mergeCell ref="H70:H71"/>
    <mergeCell ref="H62:H65"/>
    <mergeCell ref="H72:H75"/>
    <mergeCell ref="I60:I61"/>
    <mergeCell ref="H2:X2"/>
    <mergeCell ref="I65:I66"/>
    <mergeCell ref="J31:W31"/>
    <mergeCell ref="H11:H12"/>
    <mergeCell ref="J11:W11"/>
    <mergeCell ref="J12:W12"/>
    <mergeCell ref="H24:H25"/>
    <mergeCell ref="J24:W24"/>
    <mergeCell ref="I25:I26"/>
    <mergeCell ref="H28:H30"/>
    <mergeCell ref="I34:I37"/>
    <mergeCell ref="J34:W34"/>
    <mergeCell ref="J35:W35"/>
    <mergeCell ref="J36:W36"/>
    <mergeCell ref="J37:W37"/>
    <mergeCell ref="J29:W29"/>
    <mergeCell ref="J30:W30"/>
    <mergeCell ref="J63:W63"/>
    <mergeCell ref="J32:W32"/>
    <mergeCell ref="I8:I10"/>
    <mergeCell ref="J8:W10"/>
    <mergeCell ref="J13:W13"/>
    <mergeCell ref="I21:I23"/>
    <mergeCell ref="J108:W108"/>
    <mergeCell ref="J33:W33"/>
    <mergeCell ref="J60:W60"/>
    <mergeCell ref="J61:W61"/>
    <mergeCell ref="J62:W62"/>
    <mergeCell ref="J69:W69"/>
    <mergeCell ref="J70:W70"/>
    <mergeCell ref="J71:W71"/>
    <mergeCell ref="J74:W74"/>
    <mergeCell ref="J75:W75"/>
    <mergeCell ref="J72:W72"/>
    <mergeCell ref="J73:W73"/>
    <mergeCell ref="J64:W64"/>
    <mergeCell ref="J65:W65"/>
    <mergeCell ref="J66:W66"/>
    <mergeCell ref="J67:W67"/>
    <mergeCell ref="J68:W68"/>
    <mergeCell ref="I100:V100"/>
    <mergeCell ref="J21:W23"/>
    <mergeCell ref="I57:I59"/>
    <mergeCell ref="J144:W144"/>
    <mergeCell ref="J119:W119"/>
    <mergeCell ref="X8:Z8"/>
    <mergeCell ref="X57:Z57"/>
    <mergeCell ref="X105:Z105"/>
    <mergeCell ref="X133:Z133"/>
    <mergeCell ref="X21:Z21"/>
    <mergeCell ref="J38:W38"/>
    <mergeCell ref="J126:W126"/>
    <mergeCell ref="J133:W135"/>
    <mergeCell ref="J139:W139"/>
    <mergeCell ref="J140:W140"/>
    <mergeCell ref="J141:W141"/>
    <mergeCell ref="J142:W142"/>
    <mergeCell ref="J143:W143"/>
    <mergeCell ref="J124:W124"/>
    <mergeCell ref="J25:V25"/>
    <mergeCell ref="J26:V26"/>
    <mergeCell ref="J27:V27"/>
    <mergeCell ref="J28:V28"/>
    <mergeCell ref="X115:X117"/>
    <mergeCell ref="Y115:Y117"/>
    <mergeCell ref="Z115:Z117"/>
    <mergeCell ref="J57:W59"/>
    <mergeCell ref="H139:H143"/>
    <mergeCell ref="H136:H138"/>
    <mergeCell ref="J138:W138"/>
    <mergeCell ref="I133:I135"/>
    <mergeCell ref="J118:W118"/>
    <mergeCell ref="J120:W120"/>
    <mergeCell ref="J121:W121"/>
    <mergeCell ref="I122:I123"/>
    <mergeCell ref="J122:W122"/>
    <mergeCell ref="J123:W123"/>
    <mergeCell ref="I136:I137"/>
    <mergeCell ref="J136:W136"/>
    <mergeCell ref="J137:W137"/>
    <mergeCell ref="H60:H61"/>
    <mergeCell ref="I72:I73"/>
    <mergeCell ref="J125:W125"/>
    <mergeCell ref="J76:W76"/>
    <mergeCell ref="H108:H109"/>
    <mergeCell ref="J114:W114"/>
    <mergeCell ref="J115:W115"/>
    <mergeCell ref="J117:M117"/>
    <mergeCell ref="I109:I110"/>
    <mergeCell ref="H112:H117"/>
    <mergeCell ref="J113:W113"/>
    <mergeCell ref="N116:U116"/>
    <mergeCell ref="N117:O117"/>
    <mergeCell ref="P117:W117"/>
    <mergeCell ref="J112:W112"/>
    <mergeCell ref="J109:W109"/>
    <mergeCell ref="J110:W110"/>
    <mergeCell ref="J111:W111"/>
    <mergeCell ref="J77:W77"/>
    <mergeCell ref="I105:I107"/>
    <mergeCell ref="J105:W107"/>
    <mergeCell ref="H146:X146"/>
    <mergeCell ref="H164:J164"/>
    <mergeCell ref="H165:J165"/>
    <mergeCell ref="H166:J166"/>
    <mergeCell ref="H167:J167"/>
    <mergeCell ref="H168:J168"/>
    <mergeCell ref="H158:J158"/>
    <mergeCell ref="H159:J159"/>
    <mergeCell ref="H161:J161"/>
    <mergeCell ref="H162:J162"/>
    <mergeCell ref="H163:J163"/>
    <mergeCell ref="H153:J153"/>
    <mergeCell ref="H154:J154"/>
    <mergeCell ref="H155:J155"/>
    <mergeCell ref="H156:J156"/>
    <mergeCell ref="H157:J157"/>
    <mergeCell ref="H148:J148"/>
    <mergeCell ref="H149:J149"/>
    <mergeCell ref="H150:J150"/>
    <mergeCell ref="H151:J151"/>
    <mergeCell ref="H152:J152"/>
    <mergeCell ref="H169:J169"/>
    <mergeCell ref="H170:J170"/>
    <mergeCell ref="H171:J171"/>
    <mergeCell ref="H172:J172"/>
    <mergeCell ref="H174:J174"/>
    <mergeCell ref="H185:J185"/>
    <mergeCell ref="H180:J180"/>
    <mergeCell ref="H181:J181"/>
    <mergeCell ref="H182:J182"/>
    <mergeCell ref="H183:J183"/>
    <mergeCell ref="H184:J184"/>
    <mergeCell ref="H175:J175"/>
    <mergeCell ref="H176:J176"/>
    <mergeCell ref="H177:J177"/>
    <mergeCell ref="H178:J178"/>
    <mergeCell ref="H179:J179"/>
  </mergeCells>
  <phoneticPr fontId="1"/>
  <pageMargins left="0.70866141732283472" right="0.70866141732283472" top="0.74803149606299213" bottom="0.74803149606299213" header="0.31496062992125984" footer="0.31496062992125984"/>
  <pageSetup paperSize="9" scale="70" fitToHeight="0" orientation="portrait" r:id="rId1"/>
  <headerFooter>
    <oddFooter>&amp;C&amp;A　　&amp;P／&amp;N</oddFooter>
  </headerFooter>
  <rowBreaks count="3" manualBreakCount="3">
    <brk id="50" max="16383" man="1"/>
    <brk id="97" max="16383" man="1"/>
    <brk id="14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74"/>
  <sheetViews>
    <sheetView view="pageBreakPreview" topLeftCell="H139" zoomScale="96" zoomScaleNormal="100" zoomScaleSheetLayoutView="96" workbookViewId="0">
      <pane xSplit="1" topLeftCell="I1" activePane="topRight" state="frozen"/>
      <selection activeCell="H1" sqref="H1"/>
      <selection pane="topRight" activeCell="I1" sqref="I1"/>
    </sheetView>
  </sheetViews>
  <sheetFormatPr defaultRowHeight="13.5"/>
  <cols>
    <col min="1" max="3" width="9" style="1"/>
    <col min="4" max="6" width="9.625" style="1" bestFit="1" customWidth="1"/>
    <col min="7" max="7" width="9" style="1"/>
    <col min="8" max="8" width="9.25" style="1" customWidth="1"/>
    <col min="9" max="9" width="10" style="1" customWidth="1"/>
    <col min="10" max="15" width="6.625" style="3" customWidth="1"/>
    <col min="16" max="16" width="5.5" style="3" customWidth="1"/>
    <col min="17" max="22" width="6.625" style="3" customWidth="1"/>
    <col min="23" max="23" width="6.5" style="3" customWidth="1"/>
    <col min="24" max="26" width="4.875" style="3" customWidth="1"/>
    <col min="27" max="27" width="8.125" style="4" customWidth="1"/>
    <col min="28" max="32" width="9" style="4"/>
    <col min="33" max="16384" width="9" style="1"/>
  </cols>
  <sheetData>
    <row r="1" spans="1:35" ht="18.75" customHeight="1">
      <c r="H1" s="1" t="s">
        <v>41</v>
      </c>
      <c r="J1" s="2" t="s">
        <v>16</v>
      </c>
      <c r="K1" s="2"/>
      <c r="L1" s="2"/>
      <c r="M1" s="2"/>
      <c r="N1" s="2"/>
      <c r="O1" s="2"/>
      <c r="P1" s="2"/>
      <c r="Q1" s="2"/>
      <c r="R1" s="2"/>
      <c r="S1" s="2"/>
      <c r="T1" s="2"/>
      <c r="U1" s="2"/>
      <c r="V1" s="2"/>
    </row>
    <row r="2" spans="1:35" ht="22.5" customHeight="1">
      <c r="H2" s="326" t="s">
        <v>362</v>
      </c>
      <c r="I2" s="326"/>
      <c r="J2" s="326"/>
      <c r="K2" s="326"/>
      <c r="L2" s="326"/>
      <c r="M2" s="326"/>
      <c r="N2" s="326"/>
      <c r="O2" s="326"/>
      <c r="P2" s="326"/>
      <c r="Q2" s="326"/>
      <c r="R2" s="326"/>
      <c r="S2" s="326"/>
      <c r="T2" s="326"/>
      <c r="U2" s="326"/>
      <c r="V2" s="326"/>
      <c r="W2" s="326"/>
      <c r="X2" s="4"/>
      <c r="Y2" s="4"/>
      <c r="Z2" s="4"/>
    </row>
    <row r="3" spans="1:35" s="67" customFormat="1" ht="38.25" customHeight="1">
      <c r="H3" s="100"/>
      <c r="I3" s="166" t="s">
        <v>42</v>
      </c>
      <c r="J3" s="186"/>
      <c r="K3" s="69"/>
      <c r="L3" s="168" t="s">
        <v>35</v>
      </c>
      <c r="M3" s="169"/>
      <c r="N3" s="169"/>
      <c r="O3" s="169"/>
      <c r="P3" s="169"/>
      <c r="Q3" s="70"/>
      <c r="R3" s="68"/>
      <c r="S3" s="68"/>
      <c r="T3" s="68"/>
      <c r="U3" s="68"/>
      <c r="V3" s="68"/>
      <c r="W3" s="68"/>
      <c r="X3" s="68"/>
      <c r="Y3" s="68"/>
      <c r="Z3" s="69"/>
      <c r="AA3" s="70"/>
      <c r="AB3" s="70"/>
      <c r="AC3" s="70"/>
      <c r="AD3" s="70"/>
      <c r="AE3" s="70"/>
      <c r="AF3" s="70"/>
    </row>
    <row r="4" spans="1:35" s="67" customFormat="1" ht="21" customHeight="1">
      <c r="I4" s="225" t="s">
        <v>361</v>
      </c>
      <c r="J4" s="225"/>
      <c r="K4" s="225"/>
      <c r="L4" s="225"/>
      <c r="M4" s="225"/>
      <c r="N4" s="225"/>
      <c r="O4" s="68"/>
      <c r="P4" s="68"/>
      <c r="Q4" s="69"/>
      <c r="R4" s="68"/>
      <c r="S4" s="68"/>
      <c r="T4" s="68"/>
      <c r="U4" s="68"/>
      <c r="V4" s="68"/>
      <c r="W4" s="68"/>
      <c r="X4" s="68"/>
      <c r="Y4" s="68"/>
      <c r="Z4" s="69"/>
      <c r="AA4" s="70"/>
      <c r="AB4" s="70"/>
      <c r="AC4" s="70"/>
      <c r="AD4" s="70"/>
      <c r="AE4" s="70"/>
      <c r="AF4" s="70"/>
      <c r="AG4" s="70"/>
    </row>
    <row r="5" spans="1:35" s="67" customFormat="1" ht="21" customHeight="1">
      <c r="H5" s="71"/>
      <c r="I5" s="8" t="s">
        <v>447</v>
      </c>
      <c r="J5" s="69"/>
      <c r="K5" s="73"/>
      <c r="L5" s="73"/>
      <c r="M5" s="73"/>
      <c r="N5" s="73"/>
      <c r="O5" s="73"/>
      <c r="P5" s="73"/>
      <c r="Q5" s="74"/>
      <c r="R5" s="68"/>
      <c r="S5" s="68"/>
      <c r="T5" s="68"/>
      <c r="U5" s="68"/>
      <c r="V5" s="68"/>
      <c r="W5" s="68"/>
      <c r="X5" s="68"/>
      <c r="Y5" s="68"/>
      <c r="Z5" s="69"/>
      <c r="AA5" s="70"/>
      <c r="AB5" s="70"/>
      <c r="AC5" s="70"/>
      <c r="AD5" s="70"/>
      <c r="AE5" s="70"/>
      <c r="AF5" s="70"/>
    </row>
    <row r="6" spans="1:35" s="67" customFormat="1" ht="21" customHeight="1">
      <c r="H6" s="71"/>
      <c r="I6" s="67" t="s">
        <v>446</v>
      </c>
      <c r="J6" s="69"/>
      <c r="K6" s="73"/>
      <c r="L6" s="10" t="s">
        <v>448</v>
      </c>
      <c r="M6" s="69"/>
      <c r="N6" s="73"/>
      <c r="O6" s="73"/>
      <c r="P6" s="73"/>
      <c r="Q6" s="74"/>
      <c r="R6" s="68"/>
      <c r="S6" s="68"/>
      <c r="T6" s="68"/>
      <c r="U6" s="68"/>
      <c r="V6" s="68"/>
      <c r="W6" s="68"/>
      <c r="X6" s="69"/>
      <c r="Y6" s="70"/>
      <c r="Z6" s="70"/>
      <c r="AA6" s="70"/>
      <c r="AB6" s="70"/>
      <c r="AC6" s="70"/>
      <c r="AD6" s="70"/>
      <c r="AE6" s="70"/>
      <c r="AF6" s="70"/>
    </row>
    <row r="7" spans="1:35" ht="7.5" customHeight="1" thickBot="1">
      <c r="H7" s="11"/>
      <c r="I7" s="11"/>
      <c r="J7" s="12"/>
      <c r="K7" s="12"/>
      <c r="L7" s="12"/>
      <c r="M7" s="12"/>
      <c r="N7" s="12"/>
      <c r="O7" s="12"/>
      <c r="P7" s="12"/>
      <c r="Q7" s="12"/>
      <c r="R7" s="12"/>
      <c r="S7" s="12"/>
      <c r="T7" s="12"/>
      <c r="U7" s="12"/>
      <c r="V7" s="12"/>
      <c r="W7" s="12"/>
      <c r="X7" s="12"/>
      <c r="Y7" s="12"/>
      <c r="AG7" s="4"/>
      <c r="AH7" s="4"/>
      <c r="AI7" s="4"/>
    </row>
    <row r="8" spans="1:35" s="13" customFormat="1" ht="11.25" customHeight="1">
      <c r="H8" s="14"/>
      <c r="I8" s="234" t="s">
        <v>138</v>
      </c>
      <c r="J8" s="335" t="str">
        <f>+レベルⅡ!J8</f>
        <v>評価の視点 　評価【５:できた　４:ほぼできた　３:少しできた　２:不十分　１:できない　０:未経験】</v>
      </c>
      <c r="K8" s="336"/>
      <c r="L8" s="336"/>
      <c r="M8" s="336"/>
      <c r="N8" s="336"/>
      <c r="O8" s="336"/>
      <c r="P8" s="336"/>
      <c r="Q8" s="336"/>
      <c r="R8" s="336"/>
      <c r="S8" s="336"/>
      <c r="T8" s="336"/>
      <c r="U8" s="336"/>
      <c r="V8" s="336"/>
      <c r="W8" s="337"/>
      <c r="X8" s="246" t="s">
        <v>326</v>
      </c>
      <c r="Y8" s="247"/>
      <c r="Z8" s="248"/>
      <c r="AA8" s="4"/>
      <c r="AB8" s="4"/>
      <c r="AC8" s="4"/>
      <c r="AD8" s="4"/>
      <c r="AE8" s="4"/>
      <c r="AF8" s="4"/>
      <c r="AG8" s="4"/>
      <c r="AH8" s="4"/>
      <c r="AI8" s="4"/>
    </row>
    <row r="9" spans="1:35" s="13" customFormat="1" ht="11.25" customHeight="1">
      <c r="H9" s="15"/>
      <c r="I9" s="235"/>
      <c r="J9" s="338"/>
      <c r="K9" s="339"/>
      <c r="L9" s="339"/>
      <c r="M9" s="339"/>
      <c r="N9" s="339"/>
      <c r="O9" s="339"/>
      <c r="P9" s="339"/>
      <c r="Q9" s="339"/>
      <c r="R9" s="339"/>
      <c r="S9" s="339"/>
      <c r="T9" s="339"/>
      <c r="U9" s="339"/>
      <c r="V9" s="339"/>
      <c r="W9" s="340"/>
      <c r="X9" s="16" t="s">
        <v>328</v>
      </c>
      <c r="Y9" s="17" t="s">
        <v>329</v>
      </c>
      <c r="Z9" s="18" t="s">
        <v>330</v>
      </c>
      <c r="AA9" s="4"/>
      <c r="AB9" s="4"/>
      <c r="AC9" s="4"/>
      <c r="AD9" s="4"/>
      <c r="AE9" s="4"/>
      <c r="AF9" s="4"/>
      <c r="AG9" s="4"/>
      <c r="AH9" s="4"/>
      <c r="AI9" s="4"/>
    </row>
    <row r="10" spans="1:35" s="13" customFormat="1" ht="11.25" customHeight="1" thickBot="1">
      <c r="H10" s="42"/>
      <c r="I10" s="236"/>
      <c r="J10" s="341"/>
      <c r="K10" s="342"/>
      <c r="L10" s="342"/>
      <c r="M10" s="342"/>
      <c r="N10" s="342"/>
      <c r="O10" s="342"/>
      <c r="P10" s="342"/>
      <c r="Q10" s="342"/>
      <c r="R10" s="342"/>
      <c r="S10" s="342"/>
      <c r="T10" s="342"/>
      <c r="U10" s="342"/>
      <c r="V10" s="342"/>
      <c r="W10" s="343"/>
      <c r="X10" s="158" t="s">
        <v>456</v>
      </c>
      <c r="Y10" s="159" t="s">
        <v>456</v>
      </c>
      <c r="Z10" s="160" t="s">
        <v>456</v>
      </c>
      <c r="AA10" s="4"/>
      <c r="AB10" s="4"/>
      <c r="AC10" s="4"/>
      <c r="AD10" s="4"/>
      <c r="AE10" s="4"/>
      <c r="AF10" s="4"/>
      <c r="AG10" s="4"/>
      <c r="AH10" s="4"/>
      <c r="AI10" s="4"/>
    </row>
    <row r="11" spans="1:35" s="110" customFormat="1" ht="22.5" customHeight="1">
      <c r="H11" s="447" t="s">
        <v>40</v>
      </c>
      <c r="I11" s="115"/>
      <c r="J11" s="408" t="s">
        <v>70</v>
      </c>
      <c r="K11" s="409"/>
      <c r="L11" s="409"/>
      <c r="M11" s="409"/>
      <c r="N11" s="409"/>
      <c r="O11" s="409"/>
      <c r="P11" s="409"/>
      <c r="Q11" s="410"/>
      <c r="R11" s="410"/>
      <c r="S11" s="410"/>
      <c r="T11" s="410"/>
      <c r="U11" s="410"/>
      <c r="V11" s="410"/>
      <c r="W11" s="411"/>
      <c r="X11" s="77"/>
      <c r="Y11" s="78"/>
      <c r="Z11" s="79"/>
      <c r="AA11" s="80"/>
      <c r="AB11" s="80"/>
      <c r="AC11" s="80"/>
      <c r="AD11" s="80"/>
      <c r="AE11" s="80"/>
      <c r="AF11" s="80"/>
    </row>
    <row r="12" spans="1:35" s="110" customFormat="1" ht="22.5" customHeight="1">
      <c r="H12" s="356"/>
      <c r="I12" s="116"/>
      <c r="J12" s="448" t="s">
        <v>71</v>
      </c>
      <c r="K12" s="449"/>
      <c r="L12" s="449"/>
      <c r="M12" s="449"/>
      <c r="N12" s="449"/>
      <c r="O12" s="449"/>
      <c r="P12" s="449"/>
      <c r="Q12" s="450"/>
      <c r="R12" s="450"/>
      <c r="S12" s="450"/>
      <c r="T12" s="450"/>
      <c r="U12" s="450"/>
      <c r="V12" s="450"/>
      <c r="W12" s="451"/>
      <c r="X12" s="82"/>
      <c r="Y12" s="83"/>
      <c r="Z12" s="84"/>
      <c r="AA12" s="80"/>
      <c r="AB12" s="80"/>
      <c r="AC12" s="80"/>
      <c r="AD12" s="80"/>
      <c r="AE12" s="80"/>
      <c r="AF12" s="80"/>
    </row>
    <row r="13" spans="1:35" s="110" customFormat="1" ht="22.5" customHeight="1" thickBot="1">
      <c r="H13" s="109"/>
      <c r="I13" s="117"/>
      <c r="J13" s="357" t="s">
        <v>316</v>
      </c>
      <c r="K13" s="358"/>
      <c r="L13" s="358"/>
      <c r="M13" s="358"/>
      <c r="N13" s="358"/>
      <c r="O13" s="358"/>
      <c r="P13" s="358"/>
      <c r="Q13" s="358"/>
      <c r="R13" s="358"/>
      <c r="S13" s="358"/>
      <c r="T13" s="358"/>
      <c r="U13" s="358"/>
      <c r="V13" s="358"/>
      <c r="W13" s="358"/>
      <c r="X13" s="112"/>
      <c r="Y13" s="113"/>
      <c r="Z13" s="114"/>
      <c r="AA13" s="80"/>
      <c r="AB13" s="80"/>
      <c r="AC13" s="80"/>
      <c r="AD13" s="80"/>
      <c r="AE13" s="80"/>
      <c r="AF13" s="80"/>
    </row>
    <row r="14" spans="1:35" s="67" customFormat="1" ht="15.75" customHeight="1" thickBot="1">
      <c r="A14" s="75"/>
      <c r="B14" s="75"/>
      <c r="C14" s="75"/>
      <c r="D14" s="75"/>
      <c r="E14" s="75"/>
      <c r="F14" s="75"/>
      <c r="G14" s="75"/>
      <c r="H14" s="85" t="s">
        <v>331</v>
      </c>
      <c r="I14" s="85">
        <f>COUNTA(J11:W13)</f>
        <v>3</v>
      </c>
      <c r="J14" s="373" t="s">
        <v>332</v>
      </c>
      <c r="K14" s="374"/>
      <c r="L14" s="374"/>
      <c r="M14" s="374"/>
      <c r="N14" s="374"/>
      <c r="O14" s="374"/>
      <c r="P14" s="374"/>
      <c r="Q14" s="375"/>
      <c r="R14" s="375"/>
      <c r="S14" s="375"/>
      <c r="T14" s="375"/>
      <c r="U14" s="375"/>
      <c r="V14" s="375"/>
      <c r="W14" s="376"/>
      <c r="X14" s="118">
        <f>SUM(X11:X13)/($I14*5)</f>
        <v>0</v>
      </c>
      <c r="Y14" s="119">
        <f>SUM(Y11:Y13)/($I14*5)</f>
        <v>0</v>
      </c>
      <c r="Z14" s="120">
        <f>SUM(Z11:Z13)/($I14*5)</f>
        <v>0</v>
      </c>
      <c r="AA14" s="70"/>
      <c r="AB14" s="70"/>
      <c r="AC14" s="70"/>
      <c r="AD14" s="70"/>
      <c r="AE14" s="70"/>
      <c r="AF14" s="70"/>
      <c r="AG14" s="70"/>
      <c r="AH14" s="70"/>
    </row>
    <row r="15" spans="1:35" s="67" customFormat="1" ht="15.75" customHeight="1">
      <c r="H15" s="71"/>
      <c r="I15" s="72"/>
      <c r="J15" s="69"/>
      <c r="K15" s="73"/>
      <c r="L15" s="73"/>
      <c r="M15" s="73"/>
      <c r="N15" s="73"/>
      <c r="O15" s="73"/>
      <c r="P15" s="73"/>
      <c r="Q15" s="74"/>
      <c r="R15" s="68"/>
      <c r="S15" s="68"/>
      <c r="T15" s="68"/>
      <c r="U15" s="68"/>
      <c r="V15" s="68"/>
      <c r="W15" s="68"/>
      <c r="X15" s="88"/>
      <c r="Y15" s="88"/>
      <c r="Z15" s="80"/>
      <c r="AA15" s="70"/>
      <c r="AB15" s="70"/>
      <c r="AC15" s="70"/>
      <c r="AD15" s="70"/>
      <c r="AE15" s="70"/>
      <c r="AF15" s="70"/>
    </row>
    <row r="16" spans="1:35" s="67" customFormat="1" ht="19.5" customHeight="1">
      <c r="H16" s="165" t="s">
        <v>47</v>
      </c>
      <c r="I16" s="71"/>
      <c r="J16" s="73"/>
      <c r="K16" s="73"/>
      <c r="L16" s="73"/>
      <c r="M16" s="73"/>
      <c r="N16" s="73"/>
      <c r="O16" s="73"/>
      <c r="P16" s="73"/>
      <c r="Q16" s="74"/>
      <c r="R16" s="68"/>
      <c r="S16" s="68"/>
      <c r="T16" s="68"/>
      <c r="U16" s="68"/>
      <c r="V16" s="68"/>
      <c r="W16" s="68"/>
      <c r="X16" s="88"/>
      <c r="Y16" s="88"/>
      <c r="Z16" s="80"/>
      <c r="AA16" s="70"/>
      <c r="AB16" s="70"/>
      <c r="AC16" s="70"/>
      <c r="AD16" s="70"/>
      <c r="AE16" s="70"/>
      <c r="AF16" s="70"/>
    </row>
    <row r="17" spans="8:35" s="67" customFormat="1" ht="19.5" customHeight="1">
      <c r="H17" s="1" t="s">
        <v>43</v>
      </c>
      <c r="I17" s="8"/>
      <c r="J17" s="3" t="s">
        <v>23</v>
      </c>
      <c r="K17" s="74"/>
      <c r="L17" s="74"/>
      <c r="M17" s="74"/>
      <c r="N17" s="74"/>
      <c r="O17" s="74"/>
      <c r="P17" s="69"/>
      <c r="Q17" s="69"/>
      <c r="R17" s="74"/>
      <c r="S17" s="74"/>
      <c r="T17" s="74"/>
      <c r="U17" s="74"/>
      <c r="V17" s="74"/>
      <c r="W17" s="74"/>
      <c r="X17" s="88"/>
      <c r="Y17" s="88"/>
      <c r="Z17" s="80"/>
      <c r="AA17" s="70"/>
      <c r="AB17" s="70"/>
      <c r="AC17" s="70"/>
      <c r="AD17" s="70"/>
      <c r="AE17" s="70"/>
      <c r="AF17" s="70"/>
    </row>
    <row r="18" spans="8:35" s="67" customFormat="1" ht="19.5" customHeight="1">
      <c r="H18" s="144" t="s">
        <v>439</v>
      </c>
      <c r="I18" s="10" t="s">
        <v>449</v>
      </c>
      <c r="J18" s="69"/>
      <c r="K18" s="74"/>
      <c r="L18" s="74"/>
      <c r="M18" s="74"/>
      <c r="N18" s="74"/>
      <c r="O18" s="74"/>
      <c r="P18" s="74"/>
      <c r="Q18" s="74"/>
      <c r="R18" s="74"/>
      <c r="S18" s="74"/>
      <c r="T18" s="74"/>
      <c r="U18" s="74"/>
      <c r="V18" s="74"/>
      <c r="W18" s="74"/>
      <c r="X18" s="88"/>
      <c r="Y18" s="88"/>
      <c r="Z18" s="80"/>
      <c r="AA18" s="70"/>
      <c r="AB18" s="70"/>
      <c r="AC18" s="70"/>
      <c r="AD18" s="70"/>
      <c r="AE18" s="70"/>
      <c r="AF18" s="70"/>
    </row>
    <row r="19" spans="8:35" s="67" customFormat="1" ht="19.5" customHeight="1">
      <c r="H19" s="31"/>
      <c r="I19" s="10" t="s">
        <v>69</v>
      </c>
      <c r="J19" s="69"/>
      <c r="K19" s="68"/>
      <c r="L19" s="68"/>
      <c r="M19" s="68"/>
      <c r="N19" s="68"/>
      <c r="O19" s="68"/>
      <c r="P19" s="68"/>
      <c r="Q19" s="68"/>
      <c r="R19" s="68"/>
      <c r="S19" s="68"/>
      <c r="T19" s="68"/>
      <c r="U19" s="68"/>
      <c r="V19" s="68"/>
      <c r="W19" s="68"/>
      <c r="X19" s="88"/>
      <c r="Y19" s="88"/>
      <c r="Z19" s="80"/>
      <c r="AA19" s="70"/>
      <c r="AB19" s="70"/>
      <c r="AC19" s="70"/>
      <c r="AD19" s="70"/>
      <c r="AE19" s="70"/>
      <c r="AF19" s="70"/>
    </row>
    <row r="20" spans="8:35" ht="7.5" customHeight="1" thickBot="1">
      <c r="H20" s="11"/>
      <c r="I20" s="11"/>
      <c r="J20" s="12"/>
      <c r="K20" s="12"/>
      <c r="L20" s="12"/>
      <c r="M20" s="12"/>
      <c r="N20" s="12"/>
      <c r="O20" s="12"/>
      <c r="P20" s="12"/>
      <c r="Q20" s="12"/>
      <c r="R20" s="12"/>
      <c r="S20" s="12"/>
      <c r="T20" s="12"/>
      <c r="U20" s="12"/>
      <c r="V20" s="12"/>
      <c r="W20" s="12"/>
      <c r="X20" s="12"/>
      <c r="Y20" s="12"/>
      <c r="AG20" s="4"/>
      <c r="AH20" s="4"/>
      <c r="AI20" s="4"/>
    </row>
    <row r="21" spans="8:35" s="13" customFormat="1" ht="11.25" customHeight="1">
      <c r="H21" s="14"/>
      <c r="I21" s="234" t="s">
        <v>138</v>
      </c>
      <c r="J21" s="237" t="str">
        <f>+$J$8</f>
        <v>評価の視点 　評価【５:できた　４:ほぼできた　３:少しできた　２:不十分　１:できない　０:未経験】</v>
      </c>
      <c r="K21" s="238"/>
      <c r="L21" s="238"/>
      <c r="M21" s="238"/>
      <c r="N21" s="238"/>
      <c r="O21" s="238"/>
      <c r="P21" s="238"/>
      <c r="Q21" s="238"/>
      <c r="R21" s="238"/>
      <c r="S21" s="238"/>
      <c r="T21" s="238"/>
      <c r="U21" s="238"/>
      <c r="V21" s="238"/>
      <c r="W21" s="239"/>
      <c r="X21" s="246" t="s">
        <v>326</v>
      </c>
      <c r="Y21" s="247"/>
      <c r="Z21" s="248"/>
      <c r="AA21" s="4"/>
      <c r="AB21" s="4"/>
      <c r="AC21" s="4"/>
      <c r="AD21" s="4"/>
      <c r="AE21" s="4"/>
      <c r="AF21" s="4"/>
      <c r="AG21" s="4"/>
      <c r="AH21" s="4"/>
      <c r="AI21" s="4"/>
    </row>
    <row r="22" spans="8:35" s="13" customFormat="1" ht="11.25" customHeight="1">
      <c r="H22" s="15"/>
      <c r="I22" s="235"/>
      <c r="J22" s="240"/>
      <c r="K22" s="241"/>
      <c r="L22" s="241"/>
      <c r="M22" s="241"/>
      <c r="N22" s="241"/>
      <c r="O22" s="241"/>
      <c r="P22" s="241"/>
      <c r="Q22" s="241"/>
      <c r="R22" s="241"/>
      <c r="S22" s="241"/>
      <c r="T22" s="241"/>
      <c r="U22" s="241"/>
      <c r="V22" s="241"/>
      <c r="W22" s="242"/>
      <c r="X22" s="16" t="s">
        <v>328</v>
      </c>
      <c r="Y22" s="17" t="s">
        <v>329</v>
      </c>
      <c r="Z22" s="18" t="s">
        <v>330</v>
      </c>
      <c r="AA22" s="4"/>
      <c r="AB22" s="4"/>
      <c r="AC22" s="4"/>
      <c r="AD22" s="4"/>
      <c r="AE22" s="4"/>
      <c r="AF22" s="4"/>
      <c r="AG22" s="4"/>
      <c r="AH22" s="4"/>
      <c r="AI22" s="4"/>
    </row>
    <row r="23" spans="8:35" s="13" customFormat="1" ht="11.25" customHeight="1" thickBot="1">
      <c r="H23" s="42"/>
      <c r="I23" s="236"/>
      <c r="J23" s="243"/>
      <c r="K23" s="244"/>
      <c r="L23" s="244"/>
      <c r="M23" s="244"/>
      <c r="N23" s="244"/>
      <c r="O23" s="244"/>
      <c r="P23" s="244"/>
      <c r="Q23" s="244"/>
      <c r="R23" s="244"/>
      <c r="S23" s="244"/>
      <c r="T23" s="244"/>
      <c r="U23" s="244"/>
      <c r="V23" s="244"/>
      <c r="W23" s="245"/>
      <c r="X23" s="158" t="str">
        <f>+X$10</f>
        <v>　月　日</v>
      </c>
      <c r="Y23" s="159" t="str">
        <f>+Y$10</f>
        <v>　月　日</v>
      </c>
      <c r="Z23" s="160" t="str">
        <f>+Z$10</f>
        <v>　月　日</v>
      </c>
      <c r="AA23" s="4"/>
      <c r="AB23" s="4"/>
      <c r="AC23" s="4"/>
      <c r="AD23" s="4"/>
      <c r="AE23" s="4"/>
      <c r="AF23" s="4"/>
      <c r="AG23" s="4"/>
      <c r="AH23" s="4"/>
      <c r="AI23" s="4"/>
    </row>
    <row r="24" spans="8:35" s="67" customFormat="1" ht="22.5" customHeight="1">
      <c r="H24" s="361" t="s">
        <v>14</v>
      </c>
      <c r="I24" s="446" t="s">
        <v>315</v>
      </c>
      <c r="J24" s="429" t="s">
        <v>419</v>
      </c>
      <c r="K24" s="430"/>
      <c r="L24" s="430"/>
      <c r="M24" s="430"/>
      <c r="N24" s="430"/>
      <c r="O24" s="430"/>
      <c r="P24" s="430"/>
      <c r="Q24" s="430"/>
      <c r="R24" s="430"/>
      <c r="S24" s="430"/>
      <c r="T24" s="430"/>
      <c r="U24" s="430"/>
      <c r="V24" s="430"/>
      <c r="W24" s="152" t="str">
        <f>+J35</f>
        <v>※　３</v>
      </c>
      <c r="X24" s="215"/>
      <c r="Y24" s="217"/>
      <c r="Z24" s="219"/>
      <c r="AA24" s="70"/>
      <c r="AB24" s="70"/>
      <c r="AC24" s="70"/>
      <c r="AD24" s="70"/>
      <c r="AE24" s="70"/>
      <c r="AF24" s="70"/>
    </row>
    <row r="25" spans="8:35" s="67" customFormat="1" ht="22.5" customHeight="1">
      <c r="H25" s="361"/>
      <c r="I25" s="446"/>
      <c r="J25" s="431" t="s">
        <v>374</v>
      </c>
      <c r="K25" s="432"/>
      <c r="L25" s="432"/>
      <c r="M25" s="432"/>
      <c r="N25" s="432"/>
      <c r="O25" s="432"/>
      <c r="P25" s="432"/>
      <c r="Q25" s="432"/>
      <c r="R25" s="432"/>
      <c r="S25" s="432"/>
      <c r="T25" s="432"/>
      <c r="U25" s="432"/>
      <c r="V25" s="432"/>
      <c r="W25" s="153" t="str">
        <f>+J35</f>
        <v>※　３</v>
      </c>
      <c r="X25" s="82"/>
      <c r="Y25" s="83"/>
      <c r="Z25" s="84"/>
      <c r="AA25" s="70"/>
      <c r="AB25" s="70"/>
      <c r="AC25" s="70"/>
      <c r="AD25" s="70"/>
      <c r="AE25" s="70"/>
      <c r="AF25" s="70"/>
    </row>
    <row r="26" spans="8:35" s="70" customFormat="1" ht="30" customHeight="1">
      <c r="H26" s="92"/>
      <c r="I26" s="446"/>
      <c r="J26" s="431" t="s">
        <v>420</v>
      </c>
      <c r="K26" s="432"/>
      <c r="L26" s="432"/>
      <c r="M26" s="432"/>
      <c r="N26" s="432"/>
      <c r="O26" s="432"/>
      <c r="P26" s="432"/>
      <c r="Q26" s="432"/>
      <c r="R26" s="432"/>
      <c r="S26" s="432"/>
      <c r="T26" s="432"/>
      <c r="U26" s="432"/>
      <c r="V26" s="432"/>
      <c r="W26" s="154" t="str">
        <f>+J35</f>
        <v>※　３</v>
      </c>
      <c r="X26" s="82"/>
      <c r="Y26" s="83"/>
      <c r="Z26" s="84"/>
    </row>
    <row r="27" spans="8:35" s="70" customFormat="1" ht="33" customHeight="1">
      <c r="H27" s="354" t="s">
        <v>23</v>
      </c>
      <c r="I27" s="116"/>
      <c r="J27" s="431" t="s">
        <v>421</v>
      </c>
      <c r="K27" s="432"/>
      <c r="L27" s="432"/>
      <c r="M27" s="432"/>
      <c r="N27" s="432"/>
      <c r="O27" s="432"/>
      <c r="P27" s="432"/>
      <c r="Q27" s="432"/>
      <c r="R27" s="432"/>
      <c r="S27" s="432"/>
      <c r="T27" s="432"/>
      <c r="U27" s="432"/>
      <c r="V27" s="432"/>
      <c r="W27" s="154" t="str">
        <f>+J35</f>
        <v>※　３</v>
      </c>
      <c r="X27" s="82"/>
      <c r="Y27" s="83"/>
      <c r="Z27" s="84"/>
    </row>
    <row r="28" spans="8:35" s="70" customFormat="1" ht="33" customHeight="1">
      <c r="H28" s="354"/>
      <c r="I28" s="67"/>
      <c r="J28" s="362" t="s">
        <v>422</v>
      </c>
      <c r="K28" s="363"/>
      <c r="L28" s="363"/>
      <c r="M28" s="363"/>
      <c r="N28" s="363"/>
      <c r="O28" s="363"/>
      <c r="P28" s="363"/>
      <c r="Q28" s="363"/>
      <c r="R28" s="363"/>
      <c r="S28" s="363"/>
      <c r="T28" s="363"/>
      <c r="U28" s="363"/>
      <c r="V28" s="363"/>
      <c r="W28" s="364"/>
      <c r="X28" s="82"/>
      <c r="Y28" s="83"/>
      <c r="Z28" s="84"/>
    </row>
    <row r="29" spans="8:35" s="70" customFormat="1" ht="33" customHeight="1">
      <c r="H29" s="143"/>
      <c r="I29" s="67"/>
      <c r="J29" s="362" t="s">
        <v>430</v>
      </c>
      <c r="K29" s="363"/>
      <c r="L29" s="363"/>
      <c r="M29" s="363"/>
      <c r="N29" s="363"/>
      <c r="O29" s="363"/>
      <c r="P29" s="363"/>
      <c r="Q29" s="363"/>
      <c r="R29" s="363"/>
      <c r="S29" s="363"/>
      <c r="T29" s="363"/>
      <c r="U29" s="363"/>
      <c r="V29" s="363"/>
      <c r="W29" s="364"/>
      <c r="X29" s="82"/>
      <c r="Y29" s="83"/>
      <c r="Z29" s="84"/>
    </row>
    <row r="30" spans="8:35" s="70" customFormat="1" ht="33" customHeight="1">
      <c r="H30" s="92"/>
      <c r="I30" s="116"/>
      <c r="J30" s="365" t="s">
        <v>423</v>
      </c>
      <c r="K30" s="366"/>
      <c r="L30" s="366"/>
      <c r="M30" s="366"/>
      <c r="N30" s="366"/>
      <c r="O30" s="366"/>
      <c r="P30" s="366"/>
      <c r="Q30" s="366"/>
      <c r="R30" s="366"/>
      <c r="S30" s="366"/>
      <c r="T30" s="366"/>
      <c r="U30" s="366"/>
      <c r="V30" s="366"/>
      <c r="W30" s="367"/>
      <c r="X30" s="82"/>
      <c r="Y30" s="83"/>
      <c r="Z30" s="84"/>
    </row>
    <row r="31" spans="8:35" s="70" customFormat="1" ht="42" customHeight="1">
      <c r="H31" s="92"/>
      <c r="I31" s="116"/>
      <c r="J31" s="362" t="s">
        <v>385</v>
      </c>
      <c r="K31" s="363"/>
      <c r="L31" s="363"/>
      <c r="M31" s="363"/>
      <c r="N31" s="363"/>
      <c r="O31" s="363"/>
      <c r="P31" s="363"/>
      <c r="Q31" s="363"/>
      <c r="R31" s="363"/>
      <c r="S31" s="363"/>
      <c r="T31" s="363"/>
      <c r="U31" s="363"/>
      <c r="V31" s="363"/>
      <c r="W31" s="364"/>
      <c r="X31" s="82"/>
      <c r="Y31" s="83"/>
      <c r="Z31" s="84"/>
    </row>
    <row r="32" spans="8:35" s="70" customFormat="1" ht="21.75" customHeight="1">
      <c r="H32" s="92"/>
      <c r="I32" s="116"/>
      <c r="J32" s="426" t="s">
        <v>384</v>
      </c>
      <c r="K32" s="363"/>
      <c r="L32" s="363"/>
      <c r="M32" s="363"/>
      <c r="N32" s="363"/>
      <c r="O32" s="363"/>
      <c r="P32" s="363"/>
      <c r="Q32" s="363"/>
      <c r="R32" s="363"/>
      <c r="S32" s="363"/>
      <c r="T32" s="363"/>
      <c r="U32" s="363"/>
      <c r="V32" s="363"/>
      <c r="W32" s="364"/>
      <c r="X32" s="82"/>
      <c r="Y32" s="83"/>
      <c r="Z32" s="84"/>
    </row>
    <row r="33" spans="1:35" s="70" customFormat="1" ht="30" customHeight="1" thickBot="1">
      <c r="H33" s="121"/>
      <c r="I33" s="122" t="s">
        <v>11</v>
      </c>
      <c r="J33" s="427" t="s">
        <v>192</v>
      </c>
      <c r="K33" s="428"/>
      <c r="L33" s="428"/>
      <c r="M33" s="428"/>
      <c r="N33" s="428"/>
      <c r="O33" s="428"/>
      <c r="P33" s="428"/>
      <c r="Q33" s="428"/>
      <c r="R33" s="428"/>
      <c r="S33" s="428"/>
      <c r="T33" s="428"/>
      <c r="U33" s="428"/>
      <c r="V33" s="428"/>
      <c r="W33" s="428"/>
      <c r="X33" s="82"/>
      <c r="Y33" s="83"/>
      <c r="Z33" s="84"/>
    </row>
    <row r="34" spans="1:35" s="67" customFormat="1" ht="15.75" customHeight="1" thickBot="1">
      <c r="A34" s="75"/>
      <c r="B34" s="75"/>
      <c r="C34" s="75"/>
      <c r="D34" s="75"/>
      <c r="E34" s="75"/>
      <c r="F34" s="75"/>
      <c r="G34" s="75"/>
      <c r="H34" s="85" t="s">
        <v>331</v>
      </c>
      <c r="I34" s="85">
        <f>COUNTA(J24:J33)</f>
        <v>10</v>
      </c>
      <c r="J34" s="373" t="s">
        <v>332</v>
      </c>
      <c r="K34" s="374"/>
      <c r="L34" s="374"/>
      <c r="M34" s="374"/>
      <c r="N34" s="374"/>
      <c r="O34" s="374"/>
      <c r="P34" s="374"/>
      <c r="Q34" s="375"/>
      <c r="R34" s="375"/>
      <c r="S34" s="375"/>
      <c r="T34" s="375"/>
      <c r="U34" s="375"/>
      <c r="V34" s="375"/>
      <c r="W34" s="376"/>
      <c r="X34" s="118">
        <f>SUM(X24:X33)/($I34*5)</f>
        <v>0</v>
      </c>
      <c r="Y34" s="119">
        <f>SUM(Y24:Y33)/($I34*5)</f>
        <v>0</v>
      </c>
      <c r="Z34" s="120">
        <f>SUM(Z24:Z33)/($I34*5)</f>
        <v>0</v>
      </c>
      <c r="AA34" s="70"/>
      <c r="AB34" s="70"/>
      <c r="AC34" s="70"/>
      <c r="AD34" s="70"/>
      <c r="AE34" s="70"/>
      <c r="AF34" s="70"/>
      <c r="AG34" s="70"/>
      <c r="AH34" s="70"/>
      <c r="AI34" s="70"/>
    </row>
    <row r="35" spans="1:35" s="70" customFormat="1" ht="15.75" customHeight="1">
      <c r="H35" s="72"/>
      <c r="I35" s="69"/>
      <c r="J35" s="146" t="s">
        <v>418</v>
      </c>
      <c r="K35" s="146" t="s">
        <v>457</v>
      </c>
      <c r="L35" s="69"/>
      <c r="M35" s="69"/>
      <c r="N35" s="69"/>
      <c r="O35" s="69"/>
      <c r="P35" s="69"/>
      <c r="Q35" s="69"/>
      <c r="R35" s="69"/>
      <c r="S35" s="69"/>
      <c r="V35" s="69" t="s">
        <v>461</v>
      </c>
      <c r="W35" s="69"/>
      <c r="X35" s="88"/>
      <c r="Y35" s="88"/>
      <c r="Z35" s="80"/>
    </row>
    <row r="36" spans="1:35" s="70" customFormat="1" ht="9.75" customHeight="1">
      <c r="H36" s="72"/>
      <c r="I36" s="69"/>
      <c r="J36" s="69"/>
      <c r="K36" s="69"/>
      <c r="L36" s="69"/>
      <c r="M36" s="69"/>
      <c r="N36" s="69"/>
      <c r="O36" s="69"/>
      <c r="P36" s="69"/>
      <c r="Q36" s="69"/>
      <c r="R36" s="69"/>
      <c r="S36" s="69"/>
      <c r="T36" s="146"/>
      <c r="U36" s="146"/>
      <c r="V36" s="69"/>
      <c r="W36" s="69"/>
      <c r="X36" s="88"/>
      <c r="Y36" s="88"/>
      <c r="Z36" s="80"/>
    </row>
    <row r="37" spans="1:35" s="100" customFormat="1" ht="19.5" customHeight="1">
      <c r="H37" s="166" t="s">
        <v>44</v>
      </c>
      <c r="I37" s="97"/>
      <c r="J37" s="187"/>
      <c r="K37" s="187"/>
      <c r="L37" s="187"/>
      <c r="M37" s="187"/>
      <c r="N37" s="187"/>
      <c r="O37" s="187"/>
      <c r="P37" s="187"/>
      <c r="Q37" s="188"/>
      <c r="R37" s="169"/>
      <c r="S37" s="169"/>
      <c r="T37" s="169"/>
      <c r="U37" s="169"/>
      <c r="V37" s="169"/>
      <c r="W37" s="169"/>
      <c r="X37" s="99"/>
      <c r="Y37" s="99"/>
      <c r="Z37" s="99"/>
      <c r="AA37" s="70"/>
      <c r="AB37" s="70"/>
      <c r="AC37" s="70"/>
      <c r="AD37" s="70"/>
      <c r="AE37" s="70"/>
      <c r="AF37" s="70"/>
    </row>
    <row r="38" spans="1:35" s="100" customFormat="1" ht="19.5" customHeight="1">
      <c r="H38" s="13" t="s">
        <v>43</v>
      </c>
      <c r="I38" s="39"/>
      <c r="J38" s="4" t="s">
        <v>140</v>
      </c>
      <c r="K38" s="188"/>
      <c r="L38" s="188"/>
      <c r="M38" s="188"/>
      <c r="N38" s="188"/>
      <c r="O38" s="188"/>
      <c r="P38" s="70"/>
      <c r="Q38" s="70"/>
      <c r="R38" s="188"/>
      <c r="S38" s="188"/>
      <c r="T38" s="188"/>
      <c r="U38" s="188"/>
      <c r="V38" s="188"/>
      <c r="W38" s="188"/>
      <c r="X38" s="88"/>
      <c r="Y38" s="88"/>
      <c r="Z38" s="80"/>
      <c r="AA38" s="70"/>
      <c r="AB38" s="70"/>
      <c r="AC38" s="70"/>
      <c r="AD38" s="70"/>
      <c r="AE38" s="70"/>
      <c r="AF38" s="70"/>
    </row>
    <row r="39" spans="1:35" s="100" customFormat="1" ht="19.5" customHeight="1">
      <c r="H39" s="144" t="s">
        <v>439</v>
      </c>
      <c r="I39" s="37" t="s">
        <v>92</v>
      </c>
      <c r="J39" s="70"/>
      <c r="K39" s="188"/>
      <c r="L39" s="188"/>
      <c r="M39" s="188"/>
      <c r="N39" s="188"/>
      <c r="O39" s="188"/>
      <c r="P39" s="188"/>
      <c r="Q39" s="188"/>
      <c r="R39" s="188"/>
      <c r="S39" s="188"/>
      <c r="T39" s="188"/>
      <c r="U39" s="188"/>
      <c r="V39" s="188"/>
      <c r="W39" s="188"/>
      <c r="X39" s="68"/>
      <c r="Y39" s="68"/>
      <c r="Z39" s="69"/>
      <c r="AA39" s="70"/>
      <c r="AB39" s="70"/>
      <c r="AC39" s="70"/>
      <c r="AD39" s="70"/>
      <c r="AE39" s="70"/>
      <c r="AF39" s="70"/>
    </row>
    <row r="40" spans="1:35" s="100" customFormat="1" ht="19.5" customHeight="1">
      <c r="H40" s="13"/>
      <c r="I40" s="37" t="s">
        <v>93</v>
      </c>
      <c r="J40" s="70"/>
      <c r="K40" s="188"/>
      <c r="L40" s="188"/>
      <c r="M40" s="188"/>
      <c r="N40" s="188"/>
      <c r="O40" s="188"/>
      <c r="P40" s="188"/>
      <c r="Q40" s="188"/>
      <c r="R40" s="188"/>
      <c r="S40" s="188"/>
      <c r="T40" s="188"/>
      <c r="U40" s="188"/>
      <c r="V40" s="188"/>
      <c r="W40" s="188"/>
      <c r="X40" s="74"/>
      <c r="Y40" s="74"/>
      <c r="Z40" s="69"/>
      <c r="AA40" s="70"/>
      <c r="AB40" s="70"/>
      <c r="AC40" s="70"/>
      <c r="AD40" s="70"/>
      <c r="AE40" s="70"/>
      <c r="AF40" s="70"/>
    </row>
    <row r="41" spans="1:35" s="100" customFormat="1" ht="19.5" customHeight="1">
      <c r="H41" s="170"/>
      <c r="I41" s="37" t="s">
        <v>94</v>
      </c>
      <c r="J41" s="70"/>
      <c r="K41" s="169"/>
      <c r="L41" s="169"/>
      <c r="M41" s="169"/>
      <c r="N41" s="169"/>
      <c r="O41" s="169"/>
      <c r="P41" s="169"/>
      <c r="Q41" s="169"/>
      <c r="R41" s="169"/>
      <c r="S41" s="169"/>
      <c r="T41" s="169"/>
      <c r="U41" s="169"/>
      <c r="V41" s="169"/>
      <c r="W41" s="169"/>
      <c r="X41" s="74"/>
      <c r="Y41" s="74"/>
      <c r="Z41" s="69"/>
      <c r="AA41" s="70"/>
      <c r="AB41" s="70"/>
      <c r="AC41" s="70"/>
      <c r="AD41" s="70"/>
      <c r="AE41" s="70"/>
      <c r="AF41" s="70"/>
    </row>
    <row r="42" spans="1:35" ht="7.5" customHeight="1" thickBot="1">
      <c r="H42" s="11"/>
      <c r="I42" s="11"/>
      <c r="J42" s="12"/>
      <c r="K42" s="12"/>
      <c r="L42" s="12"/>
      <c r="M42" s="12"/>
      <c r="N42" s="12"/>
      <c r="O42" s="12"/>
      <c r="P42" s="12"/>
      <c r="Q42" s="12"/>
      <c r="R42" s="12"/>
      <c r="S42" s="12"/>
      <c r="T42" s="12"/>
      <c r="U42" s="12"/>
      <c r="V42" s="12"/>
      <c r="W42" s="12"/>
      <c r="X42" s="12"/>
      <c r="Y42" s="12"/>
      <c r="AG42" s="4"/>
      <c r="AH42" s="4"/>
      <c r="AI42" s="4"/>
    </row>
    <row r="43" spans="1:35" s="13" customFormat="1" ht="11.25" customHeight="1">
      <c r="H43" s="14"/>
      <c r="I43" s="234" t="s">
        <v>138</v>
      </c>
      <c r="J43" s="237" t="str">
        <f>+$J$8</f>
        <v>評価の視点 　評価【５:できた　４:ほぼできた　３:少しできた　２:不十分　１:できない　０:未経験】</v>
      </c>
      <c r="K43" s="238"/>
      <c r="L43" s="238"/>
      <c r="M43" s="238"/>
      <c r="N43" s="238"/>
      <c r="O43" s="238"/>
      <c r="P43" s="238"/>
      <c r="Q43" s="238"/>
      <c r="R43" s="238"/>
      <c r="S43" s="238"/>
      <c r="T43" s="238"/>
      <c r="U43" s="238"/>
      <c r="V43" s="238"/>
      <c r="W43" s="239"/>
      <c r="X43" s="246" t="s">
        <v>326</v>
      </c>
      <c r="Y43" s="247"/>
      <c r="Z43" s="248"/>
      <c r="AA43" s="4"/>
      <c r="AB43" s="4"/>
      <c r="AC43" s="4"/>
      <c r="AD43" s="4"/>
      <c r="AE43" s="4"/>
      <c r="AF43" s="4"/>
      <c r="AG43" s="4"/>
      <c r="AH43" s="4"/>
      <c r="AI43" s="4"/>
    </row>
    <row r="44" spans="1:35" s="13" customFormat="1" ht="11.25" customHeight="1">
      <c r="H44" s="15"/>
      <c r="I44" s="235"/>
      <c r="J44" s="240"/>
      <c r="K44" s="241"/>
      <c r="L44" s="241"/>
      <c r="M44" s="241"/>
      <c r="N44" s="241"/>
      <c r="O44" s="241"/>
      <c r="P44" s="241"/>
      <c r="Q44" s="241"/>
      <c r="R44" s="241"/>
      <c r="S44" s="241"/>
      <c r="T44" s="241"/>
      <c r="U44" s="241"/>
      <c r="V44" s="241"/>
      <c r="W44" s="242"/>
      <c r="X44" s="16" t="s">
        <v>328</v>
      </c>
      <c r="Y44" s="17" t="s">
        <v>329</v>
      </c>
      <c r="Z44" s="18" t="s">
        <v>330</v>
      </c>
      <c r="AA44" s="4"/>
      <c r="AB44" s="4"/>
      <c r="AC44" s="4"/>
      <c r="AD44" s="4"/>
      <c r="AE44" s="4"/>
      <c r="AF44" s="4"/>
      <c r="AG44" s="4"/>
      <c r="AH44" s="4"/>
      <c r="AI44" s="4"/>
    </row>
    <row r="45" spans="1:35" s="13" customFormat="1" ht="11.25" customHeight="1" thickBot="1">
      <c r="H45" s="42"/>
      <c r="I45" s="236"/>
      <c r="J45" s="243"/>
      <c r="K45" s="244"/>
      <c r="L45" s="244"/>
      <c r="M45" s="244"/>
      <c r="N45" s="244"/>
      <c r="O45" s="244"/>
      <c r="P45" s="244"/>
      <c r="Q45" s="244"/>
      <c r="R45" s="244"/>
      <c r="S45" s="244"/>
      <c r="T45" s="244"/>
      <c r="U45" s="244"/>
      <c r="V45" s="244"/>
      <c r="W45" s="245"/>
      <c r="X45" s="158" t="str">
        <f>+X$10</f>
        <v>　月　日</v>
      </c>
      <c r="Y45" s="159" t="str">
        <f>+Y$10</f>
        <v>　月　日</v>
      </c>
      <c r="Z45" s="160" t="str">
        <f>+Z$10</f>
        <v>　月　日</v>
      </c>
      <c r="AA45" s="4"/>
      <c r="AB45" s="4"/>
      <c r="AC45" s="4"/>
      <c r="AD45" s="4"/>
      <c r="AE45" s="4"/>
      <c r="AF45" s="4"/>
      <c r="AG45" s="4"/>
      <c r="AH45" s="4"/>
      <c r="AI45" s="4"/>
    </row>
    <row r="46" spans="1:35" s="70" customFormat="1" ht="24" customHeight="1">
      <c r="H46" s="360" t="s">
        <v>387</v>
      </c>
      <c r="I46" s="441" t="s">
        <v>386</v>
      </c>
      <c r="J46" s="362" t="s">
        <v>424</v>
      </c>
      <c r="K46" s="363"/>
      <c r="L46" s="363"/>
      <c r="M46" s="363"/>
      <c r="N46" s="363"/>
      <c r="O46" s="363"/>
      <c r="P46" s="363"/>
      <c r="Q46" s="363"/>
      <c r="R46" s="363"/>
      <c r="S46" s="363"/>
      <c r="T46" s="363"/>
      <c r="U46" s="363"/>
      <c r="V46" s="363"/>
      <c r="W46" s="364"/>
      <c r="X46" s="82"/>
      <c r="Y46" s="83"/>
      <c r="Z46" s="84"/>
    </row>
    <row r="47" spans="1:35" s="70" customFormat="1" ht="21" customHeight="1">
      <c r="H47" s="361"/>
      <c r="I47" s="442"/>
      <c r="J47" s="362" t="s">
        <v>179</v>
      </c>
      <c r="K47" s="363"/>
      <c r="L47" s="363"/>
      <c r="M47" s="363"/>
      <c r="N47" s="363"/>
      <c r="O47" s="363"/>
      <c r="P47" s="363"/>
      <c r="Q47" s="363"/>
      <c r="R47" s="363"/>
      <c r="S47" s="363"/>
      <c r="T47" s="363"/>
      <c r="U47" s="363"/>
      <c r="V47" s="363"/>
      <c r="W47" s="364"/>
      <c r="X47" s="82"/>
      <c r="Y47" s="83"/>
      <c r="Z47" s="84"/>
    </row>
    <row r="48" spans="1:35" s="70" customFormat="1" ht="21" customHeight="1">
      <c r="H48" s="361" t="s">
        <v>140</v>
      </c>
      <c r="I48" s="452" t="s">
        <v>6</v>
      </c>
      <c r="J48" s="362" t="s">
        <v>180</v>
      </c>
      <c r="K48" s="363"/>
      <c r="L48" s="363"/>
      <c r="M48" s="363"/>
      <c r="N48" s="363"/>
      <c r="O48" s="363"/>
      <c r="P48" s="363"/>
      <c r="Q48" s="363"/>
      <c r="R48" s="363"/>
      <c r="S48" s="363"/>
      <c r="T48" s="363"/>
      <c r="U48" s="363"/>
      <c r="V48" s="363"/>
      <c r="W48" s="364"/>
      <c r="X48" s="82"/>
      <c r="Y48" s="83"/>
      <c r="Z48" s="84"/>
    </row>
    <row r="49" spans="1:35" s="70" customFormat="1" ht="21" customHeight="1">
      <c r="H49" s="361"/>
      <c r="I49" s="443"/>
      <c r="J49" s="362" t="s">
        <v>181</v>
      </c>
      <c r="K49" s="363"/>
      <c r="L49" s="363"/>
      <c r="M49" s="363"/>
      <c r="N49" s="363"/>
      <c r="O49" s="363"/>
      <c r="P49" s="363"/>
      <c r="Q49" s="363"/>
      <c r="R49" s="363"/>
      <c r="S49" s="363"/>
      <c r="T49" s="363"/>
      <c r="U49" s="363"/>
      <c r="V49" s="363"/>
      <c r="W49" s="364"/>
      <c r="X49" s="82"/>
      <c r="Y49" s="83"/>
      <c r="Z49" s="84"/>
    </row>
    <row r="50" spans="1:35" s="70" customFormat="1" ht="21" customHeight="1">
      <c r="H50" s="361"/>
      <c r="I50" s="124"/>
      <c r="J50" s="362" t="s">
        <v>182</v>
      </c>
      <c r="K50" s="363"/>
      <c r="L50" s="363"/>
      <c r="M50" s="363"/>
      <c r="N50" s="363"/>
      <c r="O50" s="363"/>
      <c r="P50" s="363"/>
      <c r="Q50" s="363"/>
      <c r="R50" s="363"/>
      <c r="S50" s="363"/>
      <c r="T50" s="363"/>
      <c r="U50" s="363"/>
      <c r="V50" s="363"/>
      <c r="W50" s="364"/>
      <c r="X50" s="82"/>
      <c r="Y50" s="83"/>
      <c r="Z50" s="84"/>
    </row>
    <row r="51" spans="1:35" s="70" customFormat="1" ht="30" customHeight="1">
      <c r="H51" s="361"/>
      <c r="I51" s="116"/>
      <c r="J51" s="362" t="s">
        <v>325</v>
      </c>
      <c r="K51" s="363"/>
      <c r="L51" s="363"/>
      <c r="M51" s="363"/>
      <c r="N51" s="363"/>
      <c r="O51" s="363"/>
      <c r="P51" s="363"/>
      <c r="Q51" s="363"/>
      <c r="R51" s="363"/>
      <c r="S51" s="363"/>
      <c r="T51" s="363"/>
      <c r="U51" s="363"/>
      <c r="V51" s="363"/>
      <c r="W51" s="364"/>
      <c r="X51" s="82"/>
      <c r="Y51" s="83"/>
      <c r="Z51" s="84"/>
    </row>
    <row r="52" spans="1:35" s="70" customFormat="1" ht="33" customHeight="1">
      <c r="H52" s="92"/>
      <c r="I52" s="116"/>
      <c r="J52" s="362" t="s">
        <v>388</v>
      </c>
      <c r="K52" s="363"/>
      <c r="L52" s="363"/>
      <c r="M52" s="363"/>
      <c r="N52" s="363"/>
      <c r="O52" s="363"/>
      <c r="P52" s="363"/>
      <c r="Q52" s="363"/>
      <c r="R52" s="363"/>
      <c r="S52" s="363"/>
      <c r="T52" s="363"/>
      <c r="U52" s="363"/>
      <c r="V52" s="363"/>
      <c r="W52" s="364"/>
      <c r="X52" s="215"/>
      <c r="Y52" s="217"/>
      <c r="Z52" s="219"/>
    </row>
    <row r="53" spans="1:35" s="70" customFormat="1" ht="24" customHeight="1">
      <c r="H53" s="92"/>
      <c r="I53" s="116"/>
      <c r="J53" s="362" t="s">
        <v>206</v>
      </c>
      <c r="K53" s="363"/>
      <c r="L53" s="363"/>
      <c r="M53" s="363"/>
      <c r="N53" s="363"/>
      <c r="O53" s="363"/>
      <c r="P53" s="363"/>
      <c r="Q53" s="363"/>
      <c r="R53" s="363"/>
      <c r="S53" s="363"/>
      <c r="T53" s="363"/>
      <c r="U53" s="363"/>
      <c r="V53" s="363"/>
      <c r="W53" s="364"/>
      <c r="X53" s="82"/>
      <c r="Y53" s="83"/>
      <c r="Z53" s="84"/>
    </row>
    <row r="54" spans="1:35" s="70" customFormat="1" ht="21" customHeight="1">
      <c r="H54" s="92"/>
      <c r="I54" s="116"/>
      <c r="J54" s="362" t="s">
        <v>207</v>
      </c>
      <c r="K54" s="363"/>
      <c r="L54" s="363"/>
      <c r="M54" s="363"/>
      <c r="N54" s="363"/>
      <c r="O54" s="363"/>
      <c r="P54" s="363"/>
      <c r="Q54" s="363"/>
      <c r="R54" s="363"/>
      <c r="S54" s="363"/>
      <c r="T54" s="363"/>
      <c r="U54" s="363"/>
      <c r="V54" s="363"/>
      <c r="W54" s="364"/>
      <c r="X54" s="82"/>
      <c r="Y54" s="83"/>
      <c r="Z54" s="84"/>
    </row>
    <row r="55" spans="1:35" s="70" customFormat="1" ht="45" customHeight="1" thickBot="1">
      <c r="H55" s="96"/>
      <c r="I55" s="117"/>
      <c r="J55" s="435" t="s">
        <v>389</v>
      </c>
      <c r="K55" s="436"/>
      <c r="L55" s="436"/>
      <c r="M55" s="436"/>
      <c r="N55" s="436"/>
      <c r="O55" s="436"/>
      <c r="P55" s="436"/>
      <c r="Q55" s="436"/>
      <c r="R55" s="436"/>
      <c r="S55" s="436"/>
      <c r="T55" s="436"/>
      <c r="U55" s="436"/>
      <c r="V55" s="436"/>
      <c r="W55" s="437"/>
      <c r="X55" s="174"/>
      <c r="Y55" s="175"/>
      <c r="Z55" s="176"/>
    </row>
    <row r="56" spans="1:35" s="13" customFormat="1" ht="11.25" customHeight="1">
      <c r="H56" s="14"/>
      <c r="I56" s="234" t="s">
        <v>138</v>
      </c>
      <c r="J56" s="237" t="str">
        <f>+$J$8</f>
        <v>評価の視点 　評価【５:できた　４:ほぼできた　３:少しできた　２:不十分　１:できない　０:未経験】</v>
      </c>
      <c r="K56" s="238"/>
      <c r="L56" s="238"/>
      <c r="M56" s="238"/>
      <c r="N56" s="238"/>
      <c r="O56" s="238"/>
      <c r="P56" s="238"/>
      <c r="Q56" s="238"/>
      <c r="R56" s="238"/>
      <c r="S56" s="238"/>
      <c r="T56" s="238"/>
      <c r="U56" s="238"/>
      <c r="V56" s="238"/>
      <c r="W56" s="239"/>
      <c r="X56" s="246" t="s">
        <v>326</v>
      </c>
      <c r="Y56" s="247"/>
      <c r="Z56" s="248"/>
      <c r="AA56" s="4"/>
      <c r="AB56" s="4"/>
      <c r="AC56" s="4"/>
      <c r="AD56" s="4"/>
      <c r="AE56" s="4"/>
      <c r="AF56" s="4"/>
      <c r="AG56" s="4"/>
      <c r="AH56" s="4"/>
      <c r="AI56" s="4"/>
    </row>
    <row r="57" spans="1:35" s="13" customFormat="1" ht="11.25" customHeight="1">
      <c r="H57" s="15"/>
      <c r="I57" s="235"/>
      <c r="J57" s="240"/>
      <c r="K57" s="241"/>
      <c r="L57" s="241"/>
      <c r="M57" s="241"/>
      <c r="N57" s="241"/>
      <c r="O57" s="241"/>
      <c r="P57" s="241"/>
      <c r="Q57" s="241"/>
      <c r="R57" s="241"/>
      <c r="S57" s="241"/>
      <c r="T57" s="241"/>
      <c r="U57" s="241"/>
      <c r="V57" s="241"/>
      <c r="W57" s="242"/>
      <c r="X57" s="16" t="s">
        <v>328</v>
      </c>
      <c r="Y57" s="17" t="s">
        <v>329</v>
      </c>
      <c r="Z57" s="18" t="s">
        <v>330</v>
      </c>
      <c r="AA57" s="4"/>
      <c r="AB57" s="4"/>
      <c r="AC57" s="4"/>
      <c r="AD57" s="4"/>
      <c r="AE57" s="4"/>
      <c r="AF57" s="4"/>
      <c r="AG57" s="4"/>
      <c r="AH57" s="4"/>
      <c r="AI57" s="4"/>
    </row>
    <row r="58" spans="1:35" s="13" customFormat="1" ht="11.25" customHeight="1" thickBot="1">
      <c r="H58" s="42"/>
      <c r="I58" s="236"/>
      <c r="J58" s="243"/>
      <c r="K58" s="244"/>
      <c r="L58" s="244"/>
      <c r="M58" s="244"/>
      <c r="N58" s="244"/>
      <c r="O58" s="244"/>
      <c r="P58" s="244"/>
      <c r="Q58" s="244"/>
      <c r="R58" s="244"/>
      <c r="S58" s="244"/>
      <c r="T58" s="244"/>
      <c r="U58" s="244"/>
      <c r="V58" s="244"/>
      <c r="W58" s="245"/>
      <c r="X58" s="158" t="str">
        <f>+X$10</f>
        <v>　月　日</v>
      </c>
      <c r="Y58" s="159" t="str">
        <f>+Y$10</f>
        <v>　月　日</v>
      </c>
      <c r="Z58" s="160" t="str">
        <f>+Z$10</f>
        <v>　月　日</v>
      </c>
      <c r="AA58" s="4"/>
      <c r="AB58" s="4"/>
      <c r="AC58" s="4"/>
      <c r="AD58" s="4"/>
      <c r="AE58" s="4"/>
      <c r="AF58" s="4"/>
      <c r="AG58" s="4"/>
      <c r="AH58" s="4"/>
      <c r="AI58" s="4"/>
    </row>
    <row r="59" spans="1:35" s="70" customFormat="1" ht="22.5" customHeight="1">
      <c r="H59" s="445" t="str">
        <f>+H46</f>
        <v>ケアする力</v>
      </c>
      <c r="I59" s="441" t="str">
        <f>+I48</f>
        <v>在宅看護過程</v>
      </c>
      <c r="J59" s="453" t="s">
        <v>208</v>
      </c>
      <c r="K59" s="454"/>
      <c r="L59" s="454"/>
      <c r="M59" s="454"/>
      <c r="N59" s="454"/>
      <c r="O59" s="454"/>
      <c r="P59" s="454"/>
      <c r="Q59" s="454"/>
      <c r="R59" s="454"/>
      <c r="S59" s="454"/>
      <c r="T59" s="454"/>
      <c r="U59" s="454"/>
      <c r="V59" s="454"/>
      <c r="W59" s="454"/>
      <c r="X59" s="215"/>
      <c r="Y59" s="217"/>
      <c r="Z59" s="219"/>
    </row>
    <row r="60" spans="1:35" s="70" customFormat="1" ht="22.5" customHeight="1">
      <c r="H60" s="377"/>
      <c r="I60" s="443"/>
      <c r="J60" s="388" t="s">
        <v>209</v>
      </c>
      <c r="K60" s="389"/>
      <c r="L60" s="389"/>
      <c r="M60" s="389"/>
      <c r="N60" s="389"/>
      <c r="O60" s="389"/>
      <c r="P60" s="389"/>
      <c r="Q60" s="389"/>
      <c r="R60" s="389"/>
      <c r="S60" s="389"/>
      <c r="T60" s="389"/>
      <c r="U60" s="389"/>
      <c r="V60" s="389"/>
      <c r="W60" s="389"/>
      <c r="X60" s="82"/>
      <c r="Y60" s="83"/>
      <c r="Z60" s="84"/>
    </row>
    <row r="61" spans="1:35" s="70" customFormat="1" ht="22.5" customHeight="1">
      <c r="H61" s="92"/>
      <c r="I61" s="116"/>
      <c r="J61" s="388" t="s">
        <v>210</v>
      </c>
      <c r="K61" s="389"/>
      <c r="L61" s="389"/>
      <c r="M61" s="389"/>
      <c r="N61" s="389"/>
      <c r="O61" s="389"/>
      <c r="P61" s="389"/>
      <c r="Q61" s="389"/>
      <c r="R61" s="389"/>
      <c r="S61" s="389"/>
      <c r="T61" s="389"/>
      <c r="U61" s="389"/>
      <c r="V61" s="389"/>
      <c r="W61" s="389"/>
      <c r="X61" s="82"/>
      <c r="Y61" s="83"/>
      <c r="Z61" s="84"/>
    </row>
    <row r="62" spans="1:35" s="70" customFormat="1" ht="22.5" customHeight="1">
      <c r="H62" s="92"/>
      <c r="I62" s="455" t="s">
        <v>38</v>
      </c>
      <c r="J62" s="362" t="s">
        <v>211</v>
      </c>
      <c r="K62" s="363"/>
      <c r="L62" s="363"/>
      <c r="M62" s="363"/>
      <c r="N62" s="363"/>
      <c r="O62" s="363"/>
      <c r="P62" s="363"/>
      <c r="Q62" s="363"/>
      <c r="R62" s="363"/>
      <c r="S62" s="363"/>
      <c r="T62" s="363"/>
      <c r="U62" s="363"/>
      <c r="V62" s="363"/>
      <c r="W62" s="364"/>
      <c r="X62" s="82"/>
      <c r="Y62" s="83"/>
      <c r="Z62" s="84"/>
    </row>
    <row r="63" spans="1:35" s="70" customFormat="1" ht="22.5" customHeight="1" thickBot="1">
      <c r="H63" s="96"/>
      <c r="I63" s="456"/>
      <c r="J63" s="357" t="s">
        <v>212</v>
      </c>
      <c r="K63" s="358"/>
      <c r="L63" s="358"/>
      <c r="M63" s="358"/>
      <c r="N63" s="358"/>
      <c r="O63" s="358"/>
      <c r="P63" s="358"/>
      <c r="Q63" s="358"/>
      <c r="R63" s="358"/>
      <c r="S63" s="358"/>
      <c r="T63" s="358"/>
      <c r="U63" s="358"/>
      <c r="V63" s="358"/>
      <c r="W63" s="359"/>
      <c r="X63" s="82"/>
      <c r="Y63" s="83"/>
      <c r="Z63" s="84"/>
    </row>
    <row r="64" spans="1:35" s="69" customFormat="1" ht="21" customHeight="1" thickBot="1">
      <c r="A64" s="110"/>
      <c r="B64" s="110"/>
      <c r="C64" s="110"/>
      <c r="D64" s="110"/>
      <c r="E64" s="110"/>
      <c r="F64" s="110"/>
      <c r="G64" s="110"/>
      <c r="H64" s="171" t="s">
        <v>331</v>
      </c>
      <c r="I64" s="171">
        <f>COUNTA(J46:J55)+COUNTA(J59:J63)</f>
        <v>15</v>
      </c>
      <c r="J64" s="373" t="s">
        <v>332</v>
      </c>
      <c r="K64" s="374"/>
      <c r="L64" s="374"/>
      <c r="M64" s="374"/>
      <c r="N64" s="374"/>
      <c r="O64" s="374"/>
      <c r="P64" s="374"/>
      <c r="Q64" s="375"/>
      <c r="R64" s="375"/>
      <c r="S64" s="375"/>
      <c r="T64" s="375"/>
      <c r="U64" s="375"/>
      <c r="V64" s="375"/>
      <c r="W64" s="376"/>
      <c r="X64" s="118">
        <f>(SUM(X46:X55)+SUM(X59:X63))/($I64*5)</f>
        <v>0</v>
      </c>
      <c r="Y64" s="119">
        <f>(SUM(Y46:Y55)+SUM(Y59:Y63))/($I64*5)</f>
        <v>0</v>
      </c>
      <c r="Z64" s="120">
        <f>(SUM(Z46:Z55)+SUM(Z59:Z63))/($I64*5)</f>
        <v>0</v>
      </c>
      <c r="AA64" s="70"/>
      <c r="AB64" s="70"/>
      <c r="AC64" s="70"/>
      <c r="AD64" s="70"/>
      <c r="AE64" s="70"/>
      <c r="AF64" s="70"/>
      <c r="AG64" s="70"/>
      <c r="AH64" s="70"/>
    </row>
    <row r="65" spans="8:35" s="70" customFormat="1" ht="14.25" customHeight="1">
      <c r="H65" s="101"/>
      <c r="I65" s="80"/>
      <c r="X65" s="98"/>
      <c r="Y65" s="98"/>
      <c r="Z65" s="98"/>
    </row>
    <row r="66" spans="8:35" s="67" customFormat="1" ht="19.5" customHeight="1">
      <c r="H66" s="165" t="s">
        <v>100</v>
      </c>
      <c r="I66" s="71"/>
      <c r="J66" s="73"/>
      <c r="K66" s="73"/>
      <c r="L66" s="73"/>
      <c r="M66" s="73"/>
      <c r="N66" s="73"/>
      <c r="O66" s="73"/>
      <c r="P66" s="73"/>
      <c r="Q66" s="74"/>
      <c r="R66" s="68"/>
      <c r="S66" s="68"/>
      <c r="T66" s="68"/>
      <c r="U66" s="68"/>
      <c r="V66" s="68"/>
      <c r="W66" s="68"/>
      <c r="X66" s="102"/>
      <c r="Y66" s="102"/>
      <c r="Z66" s="106"/>
      <c r="AA66" s="70"/>
      <c r="AB66" s="70"/>
      <c r="AC66" s="70"/>
      <c r="AD66" s="70"/>
      <c r="AE66" s="70"/>
      <c r="AF66" s="70"/>
    </row>
    <row r="67" spans="8:35" s="67" customFormat="1" ht="19.5" customHeight="1">
      <c r="H67" s="1" t="s">
        <v>43</v>
      </c>
      <c r="I67" s="8"/>
      <c r="J67" s="3" t="s">
        <v>22</v>
      </c>
      <c r="K67" s="10"/>
      <c r="L67" s="10"/>
      <c r="M67" s="10"/>
      <c r="N67" s="10"/>
      <c r="O67" s="10"/>
      <c r="P67" s="3"/>
      <c r="Q67" s="3"/>
      <c r="R67" s="10"/>
      <c r="S67" s="10"/>
      <c r="T67" s="10"/>
      <c r="U67" s="10"/>
      <c r="V67" s="10"/>
      <c r="W67" s="10"/>
      <c r="X67" s="102"/>
      <c r="Y67" s="102"/>
      <c r="Z67" s="106"/>
      <c r="AA67" s="70"/>
      <c r="AB67" s="70"/>
      <c r="AC67" s="70"/>
      <c r="AD67" s="70"/>
      <c r="AE67" s="70"/>
      <c r="AF67" s="70"/>
    </row>
    <row r="68" spans="8:35" s="67" customFormat="1" ht="19.5" customHeight="1">
      <c r="H68" s="144" t="s">
        <v>439</v>
      </c>
      <c r="I68" s="433" t="s">
        <v>108</v>
      </c>
      <c r="J68" s="433"/>
      <c r="K68" s="433"/>
      <c r="L68" s="433"/>
      <c r="M68" s="433"/>
      <c r="N68" s="433"/>
      <c r="O68" s="433"/>
      <c r="P68" s="433"/>
      <c r="Q68" s="433"/>
      <c r="R68" s="433"/>
      <c r="S68" s="433"/>
      <c r="T68" s="433"/>
      <c r="U68" s="433"/>
      <c r="V68" s="65"/>
      <c r="W68" s="70"/>
      <c r="X68" s="102"/>
      <c r="Y68" s="106"/>
      <c r="Z68" s="70"/>
      <c r="AA68" s="70"/>
      <c r="AB68" s="70"/>
      <c r="AC68" s="70"/>
      <c r="AD68" s="70"/>
      <c r="AE68" s="70"/>
    </row>
    <row r="69" spans="8:35" s="67" customFormat="1" ht="19.5" customHeight="1">
      <c r="H69" s="1"/>
      <c r="I69" s="433"/>
      <c r="J69" s="433"/>
      <c r="K69" s="433"/>
      <c r="L69" s="433"/>
      <c r="M69" s="433"/>
      <c r="N69" s="433"/>
      <c r="O69" s="433"/>
      <c r="P69" s="433"/>
      <c r="Q69" s="433"/>
      <c r="R69" s="433"/>
      <c r="S69" s="433"/>
      <c r="T69" s="433"/>
      <c r="U69" s="433"/>
      <c r="V69" s="65"/>
      <c r="W69" s="70"/>
      <c r="X69" s="102"/>
      <c r="Y69" s="106"/>
      <c r="Z69" s="70"/>
      <c r="AA69" s="70"/>
      <c r="AB69" s="70"/>
      <c r="AC69" s="70"/>
      <c r="AD69" s="70"/>
      <c r="AE69" s="70"/>
    </row>
    <row r="70" spans="8:35" s="67" customFormat="1" ht="19.5" customHeight="1">
      <c r="H70" s="1"/>
      <c r="I70" s="47" t="s">
        <v>109</v>
      </c>
      <c r="J70" s="10"/>
      <c r="K70" s="10"/>
      <c r="L70" s="10"/>
      <c r="M70" s="10"/>
      <c r="N70" s="10"/>
      <c r="O70" s="10"/>
      <c r="P70" s="10"/>
      <c r="Q70" s="10"/>
      <c r="R70" s="10"/>
      <c r="S70" s="10"/>
      <c r="T70" s="10"/>
      <c r="U70" s="10"/>
      <c r="V70" s="10"/>
      <c r="W70" s="70"/>
      <c r="X70" s="102"/>
      <c r="Y70" s="106"/>
      <c r="Z70" s="70"/>
      <c r="AA70" s="70"/>
      <c r="AB70" s="70"/>
      <c r="AC70" s="70"/>
      <c r="AD70" s="70"/>
      <c r="AE70" s="70"/>
    </row>
    <row r="71" spans="8:35" s="67" customFormat="1" ht="19.5" customHeight="1">
      <c r="H71" s="31"/>
      <c r="I71" s="47" t="s">
        <v>110</v>
      </c>
      <c r="J71" s="2"/>
      <c r="K71" s="2"/>
      <c r="L71" s="2"/>
      <c r="M71" s="2"/>
      <c r="N71" s="2"/>
      <c r="O71" s="2"/>
      <c r="P71" s="2"/>
      <c r="Q71" s="2"/>
      <c r="R71" s="2"/>
      <c r="S71" s="2"/>
      <c r="T71" s="2"/>
      <c r="U71" s="2"/>
      <c r="V71" s="2"/>
      <c r="W71" s="70"/>
      <c r="X71" s="102"/>
      <c r="Y71" s="106"/>
      <c r="Z71" s="70"/>
      <c r="AA71" s="70"/>
      <c r="AB71" s="70"/>
      <c r="AC71" s="70"/>
      <c r="AD71" s="70"/>
      <c r="AE71" s="70"/>
    </row>
    <row r="72" spans="8:35" ht="7.5" customHeight="1" thickBot="1">
      <c r="H72" s="11"/>
      <c r="I72" s="11"/>
      <c r="J72" s="12"/>
      <c r="K72" s="12"/>
      <c r="L72" s="12"/>
      <c r="M72" s="12"/>
      <c r="N72" s="12"/>
      <c r="O72" s="12"/>
      <c r="P72" s="12"/>
      <c r="Q72" s="12"/>
      <c r="R72" s="12"/>
      <c r="S72" s="12"/>
      <c r="T72" s="12"/>
      <c r="U72" s="12"/>
      <c r="V72" s="12"/>
      <c r="W72" s="12"/>
      <c r="X72" s="12"/>
      <c r="Y72" s="12"/>
      <c r="AG72" s="4"/>
      <c r="AH72" s="4"/>
      <c r="AI72" s="4"/>
    </row>
    <row r="73" spans="8:35" s="13" customFormat="1" ht="11.25" customHeight="1">
      <c r="H73" s="14"/>
      <c r="I73" s="234" t="s">
        <v>138</v>
      </c>
      <c r="J73" s="237" t="str">
        <f>+$J$8</f>
        <v>評価の視点 　評価【５:できた　４:ほぼできた　３:少しできた　２:不十分　１:できない　０:未経験】</v>
      </c>
      <c r="K73" s="238"/>
      <c r="L73" s="238"/>
      <c r="M73" s="238"/>
      <c r="N73" s="238"/>
      <c r="O73" s="238"/>
      <c r="P73" s="238"/>
      <c r="Q73" s="238"/>
      <c r="R73" s="238"/>
      <c r="S73" s="238"/>
      <c r="T73" s="238"/>
      <c r="U73" s="238"/>
      <c r="V73" s="238"/>
      <c r="W73" s="239"/>
      <c r="X73" s="246" t="s">
        <v>326</v>
      </c>
      <c r="Y73" s="247"/>
      <c r="Z73" s="248"/>
      <c r="AA73" s="4"/>
      <c r="AB73" s="4"/>
      <c r="AC73" s="4"/>
      <c r="AD73" s="4"/>
      <c r="AE73" s="4"/>
      <c r="AF73" s="4"/>
      <c r="AG73" s="4"/>
      <c r="AH73" s="4"/>
      <c r="AI73" s="4"/>
    </row>
    <row r="74" spans="8:35" s="13" customFormat="1" ht="11.25" customHeight="1">
      <c r="H74" s="15"/>
      <c r="I74" s="235"/>
      <c r="J74" s="240"/>
      <c r="K74" s="241"/>
      <c r="L74" s="241"/>
      <c r="M74" s="241"/>
      <c r="N74" s="241"/>
      <c r="O74" s="241"/>
      <c r="P74" s="241"/>
      <c r="Q74" s="241"/>
      <c r="R74" s="241"/>
      <c r="S74" s="241"/>
      <c r="T74" s="241"/>
      <c r="U74" s="241"/>
      <c r="V74" s="241"/>
      <c r="W74" s="242"/>
      <c r="X74" s="16" t="s">
        <v>328</v>
      </c>
      <c r="Y74" s="17" t="s">
        <v>329</v>
      </c>
      <c r="Z74" s="18" t="s">
        <v>330</v>
      </c>
      <c r="AA74" s="4"/>
      <c r="AB74" s="4"/>
      <c r="AC74" s="4"/>
      <c r="AD74" s="4"/>
      <c r="AE74" s="4"/>
      <c r="AF74" s="4"/>
      <c r="AG74" s="4"/>
      <c r="AH74" s="4"/>
      <c r="AI74" s="4"/>
    </row>
    <row r="75" spans="8:35" s="13" customFormat="1" ht="11.25" customHeight="1" thickBot="1">
      <c r="H75" s="42"/>
      <c r="I75" s="236"/>
      <c r="J75" s="243"/>
      <c r="K75" s="244"/>
      <c r="L75" s="244"/>
      <c r="M75" s="244"/>
      <c r="N75" s="244"/>
      <c r="O75" s="244"/>
      <c r="P75" s="244"/>
      <c r="Q75" s="244"/>
      <c r="R75" s="244"/>
      <c r="S75" s="244"/>
      <c r="T75" s="244"/>
      <c r="U75" s="244"/>
      <c r="V75" s="244"/>
      <c r="W75" s="245"/>
      <c r="X75" s="158" t="str">
        <f>+X$10</f>
        <v>　月　日</v>
      </c>
      <c r="Y75" s="159" t="str">
        <f>+Y$10</f>
        <v>　月　日</v>
      </c>
      <c r="Z75" s="160" t="str">
        <f>+Z$10</f>
        <v>　月　日</v>
      </c>
      <c r="AA75" s="4"/>
      <c r="AB75" s="4"/>
      <c r="AC75" s="4"/>
      <c r="AD75" s="4"/>
      <c r="AE75" s="4"/>
      <c r="AF75" s="4"/>
      <c r="AG75" s="4"/>
      <c r="AH75" s="4"/>
      <c r="AI75" s="4"/>
    </row>
    <row r="76" spans="8:35" s="70" customFormat="1" ht="22.5" customHeight="1">
      <c r="H76" s="361" t="s">
        <v>4</v>
      </c>
      <c r="I76" s="125" t="s">
        <v>133</v>
      </c>
      <c r="J76" s="381" t="s">
        <v>248</v>
      </c>
      <c r="K76" s="371"/>
      <c r="L76" s="371"/>
      <c r="M76" s="371"/>
      <c r="N76" s="371"/>
      <c r="O76" s="371"/>
      <c r="P76" s="371"/>
      <c r="Q76" s="371"/>
      <c r="R76" s="371"/>
      <c r="S76" s="371"/>
      <c r="T76" s="371"/>
      <c r="U76" s="371"/>
      <c r="V76" s="371"/>
      <c r="W76" s="372"/>
      <c r="X76" s="215"/>
      <c r="Y76" s="217"/>
      <c r="Z76" s="219"/>
    </row>
    <row r="77" spans="8:35" s="70" customFormat="1" ht="22.5" customHeight="1">
      <c r="H77" s="361"/>
      <c r="I77" s="116" t="s">
        <v>134</v>
      </c>
      <c r="J77" s="362" t="s">
        <v>382</v>
      </c>
      <c r="K77" s="363"/>
      <c r="L77" s="363"/>
      <c r="M77" s="363"/>
      <c r="N77" s="363"/>
      <c r="O77" s="363"/>
      <c r="P77" s="363"/>
      <c r="Q77" s="363"/>
      <c r="R77" s="363"/>
      <c r="S77" s="363"/>
      <c r="T77" s="363"/>
      <c r="U77" s="363"/>
      <c r="V77" s="363"/>
      <c r="W77" s="364"/>
      <c r="X77" s="82"/>
      <c r="Y77" s="83"/>
      <c r="Z77" s="84"/>
    </row>
    <row r="78" spans="8:35" s="70" customFormat="1" ht="30" customHeight="1">
      <c r="H78" s="141"/>
      <c r="I78" s="116"/>
      <c r="J78" s="362" t="s">
        <v>383</v>
      </c>
      <c r="K78" s="363"/>
      <c r="L78" s="363"/>
      <c r="M78" s="363"/>
      <c r="N78" s="363"/>
      <c r="O78" s="363"/>
      <c r="P78" s="363"/>
      <c r="Q78" s="363"/>
      <c r="R78" s="363"/>
      <c r="S78" s="363"/>
      <c r="T78" s="363"/>
      <c r="U78" s="363"/>
      <c r="V78" s="363"/>
      <c r="W78" s="364"/>
      <c r="X78" s="82"/>
      <c r="Y78" s="83"/>
      <c r="Z78" s="84"/>
    </row>
    <row r="79" spans="8:35" s="70" customFormat="1" ht="24" customHeight="1">
      <c r="H79" s="377" t="s">
        <v>22</v>
      </c>
      <c r="I79" s="116"/>
      <c r="J79" s="362" t="s">
        <v>249</v>
      </c>
      <c r="K79" s="363"/>
      <c r="L79" s="363"/>
      <c r="M79" s="363"/>
      <c r="N79" s="363"/>
      <c r="O79" s="363"/>
      <c r="P79" s="363"/>
      <c r="Q79" s="363"/>
      <c r="R79" s="363"/>
      <c r="S79" s="363"/>
      <c r="T79" s="363"/>
      <c r="U79" s="363"/>
      <c r="V79" s="363"/>
      <c r="W79" s="364"/>
      <c r="X79" s="82"/>
      <c r="Y79" s="83"/>
      <c r="Z79" s="84"/>
    </row>
    <row r="80" spans="8:35" s="70" customFormat="1" ht="22.5" customHeight="1">
      <c r="H80" s="377"/>
      <c r="I80" s="116"/>
      <c r="J80" s="388" t="s">
        <v>250</v>
      </c>
      <c r="K80" s="389"/>
      <c r="L80" s="389"/>
      <c r="M80" s="389"/>
      <c r="N80" s="389"/>
      <c r="O80" s="389"/>
      <c r="P80" s="389"/>
      <c r="Q80" s="389"/>
      <c r="R80" s="389"/>
      <c r="S80" s="389"/>
      <c r="T80" s="389"/>
      <c r="U80" s="389"/>
      <c r="V80" s="389"/>
      <c r="W80" s="400"/>
      <c r="X80" s="82"/>
      <c r="Y80" s="83"/>
      <c r="Z80" s="84"/>
    </row>
    <row r="81" spans="1:34" s="70" customFormat="1" ht="30" customHeight="1">
      <c r="H81" s="377"/>
      <c r="I81" s="116"/>
      <c r="J81" s="362" t="s">
        <v>390</v>
      </c>
      <c r="K81" s="363"/>
      <c r="L81" s="363"/>
      <c r="M81" s="363"/>
      <c r="N81" s="363"/>
      <c r="O81" s="363"/>
      <c r="P81" s="363"/>
      <c r="Q81" s="363"/>
      <c r="R81" s="363"/>
      <c r="S81" s="363"/>
      <c r="T81" s="363"/>
      <c r="U81" s="363"/>
      <c r="V81" s="363"/>
      <c r="W81" s="364"/>
      <c r="X81" s="82"/>
      <c r="Y81" s="83"/>
      <c r="Z81" s="84"/>
    </row>
    <row r="82" spans="1:34" s="70" customFormat="1" ht="30" customHeight="1">
      <c r="H82" s="377"/>
      <c r="I82" s="125"/>
      <c r="J82" s="362" t="s">
        <v>391</v>
      </c>
      <c r="K82" s="363"/>
      <c r="L82" s="363"/>
      <c r="M82" s="363"/>
      <c r="N82" s="363"/>
      <c r="O82" s="363"/>
      <c r="P82" s="363"/>
      <c r="Q82" s="363"/>
      <c r="R82" s="363"/>
      <c r="S82" s="363"/>
      <c r="T82" s="363"/>
      <c r="U82" s="363"/>
      <c r="V82" s="363"/>
      <c r="W82" s="364"/>
      <c r="X82" s="82"/>
      <c r="Y82" s="83"/>
      <c r="Z82" s="84"/>
    </row>
    <row r="83" spans="1:34" s="70" customFormat="1" ht="30" customHeight="1">
      <c r="H83" s="377"/>
      <c r="I83" s="443" t="s">
        <v>136</v>
      </c>
      <c r="J83" s="431" t="s">
        <v>251</v>
      </c>
      <c r="K83" s="432"/>
      <c r="L83" s="432"/>
      <c r="M83" s="432"/>
      <c r="N83" s="432"/>
      <c r="O83" s="432"/>
      <c r="P83" s="432"/>
      <c r="Q83" s="432"/>
      <c r="R83" s="432"/>
      <c r="S83" s="432"/>
      <c r="T83" s="432"/>
      <c r="U83" s="432"/>
      <c r="V83" s="432"/>
      <c r="W83" s="444"/>
      <c r="X83" s="82"/>
      <c r="Y83" s="83"/>
      <c r="Z83" s="84"/>
    </row>
    <row r="84" spans="1:34" s="70" customFormat="1" ht="30" customHeight="1">
      <c r="H84" s="377"/>
      <c r="I84" s="443"/>
      <c r="J84" s="362" t="s">
        <v>252</v>
      </c>
      <c r="K84" s="363"/>
      <c r="L84" s="363"/>
      <c r="M84" s="363"/>
      <c r="N84" s="363"/>
      <c r="O84" s="363"/>
      <c r="P84" s="363"/>
      <c r="Q84" s="363"/>
      <c r="R84" s="363"/>
      <c r="S84" s="363"/>
      <c r="T84" s="363"/>
      <c r="U84" s="363"/>
      <c r="V84" s="363"/>
      <c r="W84" s="364"/>
      <c r="X84" s="214"/>
      <c r="Y84" s="216"/>
      <c r="Z84" s="218"/>
    </row>
    <row r="85" spans="1:34" s="70" customFormat="1" ht="30" customHeight="1">
      <c r="H85" s="126"/>
      <c r="I85" s="116"/>
      <c r="J85" s="362" t="s">
        <v>253</v>
      </c>
      <c r="K85" s="363"/>
      <c r="L85" s="363"/>
      <c r="M85" s="363"/>
      <c r="N85" s="363"/>
      <c r="O85" s="363"/>
      <c r="P85" s="363"/>
      <c r="Q85" s="363"/>
      <c r="R85" s="363"/>
      <c r="S85" s="363"/>
      <c r="T85" s="363"/>
      <c r="U85" s="363"/>
      <c r="V85" s="363"/>
      <c r="W85" s="364"/>
      <c r="X85" s="82"/>
      <c r="Y85" s="83"/>
      <c r="Z85" s="84"/>
    </row>
    <row r="86" spans="1:34" s="70" customFormat="1" ht="30" customHeight="1">
      <c r="H86" s="126"/>
      <c r="I86" s="116"/>
      <c r="J86" s="362" t="s">
        <v>254</v>
      </c>
      <c r="K86" s="363"/>
      <c r="L86" s="363"/>
      <c r="M86" s="363"/>
      <c r="N86" s="363"/>
      <c r="O86" s="363"/>
      <c r="P86" s="363"/>
      <c r="Q86" s="363"/>
      <c r="R86" s="363"/>
      <c r="S86" s="363"/>
      <c r="T86" s="363"/>
      <c r="U86" s="363"/>
      <c r="V86" s="363"/>
      <c r="W86" s="364"/>
      <c r="X86" s="82"/>
      <c r="Y86" s="83"/>
      <c r="Z86" s="84"/>
    </row>
    <row r="87" spans="1:34" s="70" customFormat="1" ht="24" customHeight="1">
      <c r="H87" s="126"/>
      <c r="I87" s="116"/>
      <c r="J87" s="362" t="s">
        <v>255</v>
      </c>
      <c r="K87" s="363"/>
      <c r="L87" s="363"/>
      <c r="M87" s="363"/>
      <c r="N87" s="363"/>
      <c r="O87" s="363"/>
      <c r="P87" s="363"/>
      <c r="Q87" s="363"/>
      <c r="R87" s="363"/>
      <c r="S87" s="363"/>
      <c r="T87" s="363"/>
      <c r="U87" s="363"/>
      <c r="V87" s="363"/>
      <c r="W87" s="364"/>
      <c r="X87" s="82"/>
      <c r="Y87" s="83"/>
      <c r="Z87" s="84"/>
    </row>
    <row r="88" spans="1:34" s="70" customFormat="1" ht="24" customHeight="1">
      <c r="H88" s="126"/>
      <c r="I88" s="116"/>
      <c r="J88" s="362" t="s">
        <v>256</v>
      </c>
      <c r="K88" s="363"/>
      <c r="L88" s="363"/>
      <c r="M88" s="363"/>
      <c r="N88" s="363"/>
      <c r="O88" s="363"/>
      <c r="P88" s="363"/>
      <c r="Q88" s="363"/>
      <c r="R88" s="363"/>
      <c r="S88" s="363"/>
      <c r="T88" s="363"/>
      <c r="U88" s="363"/>
      <c r="V88" s="363"/>
      <c r="W88" s="364"/>
      <c r="X88" s="82"/>
      <c r="Y88" s="83"/>
      <c r="Z88" s="84"/>
    </row>
    <row r="89" spans="1:34" s="70" customFormat="1" ht="33" customHeight="1" thickBot="1">
      <c r="H89" s="96"/>
      <c r="I89" s="117"/>
      <c r="J89" s="357" t="s">
        <v>257</v>
      </c>
      <c r="K89" s="358"/>
      <c r="L89" s="358"/>
      <c r="M89" s="358"/>
      <c r="N89" s="358"/>
      <c r="O89" s="358"/>
      <c r="P89" s="358"/>
      <c r="Q89" s="358"/>
      <c r="R89" s="358"/>
      <c r="S89" s="358"/>
      <c r="T89" s="358"/>
      <c r="U89" s="358"/>
      <c r="V89" s="358"/>
      <c r="W89" s="359"/>
      <c r="X89" s="82"/>
      <c r="Y89" s="83"/>
      <c r="Z89" s="84"/>
    </row>
    <row r="90" spans="1:34" s="67" customFormat="1" ht="21" customHeight="1" thickBot="1">
      <c r="A90" s="75"/>
      <c r="B90" s="75"/>
      <c r="C90" s="75"/>
      <c r="D90" s="75"/>
      <c r="E90" s="75"/>
      <c r="F90" s="75"/>
      <c r="G90" s="75"/>
      <c r="H90" s="85" t="s">
        <v>331</v>
      </c>
      <c r="I90" s="85">
        <f>COUNTA(J76:W89)</f>
        <v>14</v>
      </c>
      <c r="J90" s="373" t="s">
        <v>332</v>
      </c>
      <c r="K90" s="374"/>
      <c r="L90" s="374"/>
      <c r="M90" s="374"/>
      <c r="N90" s="374"/>
      <c r="O90" s="374"/>
      <c r="P90" s="374"/>
      <c r="Q90" s="375"/>
      <c r="R90" s="375"/>
      <c r="S90" s="375"/>
      <c r="T90" s="375"/>
      <c r="U90" s="375"/>
      <c r="V90" s="375"/>
      <c r="W90" s="376"/>
      <c r="X90" s="118">
        <f>SUM(X76:X89)/($I90*5)</f>
        <v>0</v>
      </c>
      <c r="Y90" s="119">
        <f>SUM(Y76:Y89)/($I90*5)</f>
        <v>0</v>
      </c>
      <c r="Z90" s="120">
        <f>SUM(Z76:Z89)/($I90*5)</f>
        <v>0</v>
      </c>
      <c r="AA90" s="70"/>
      <c r="AB90" s="70"/>
      <c r="AC90" s="70"/>
      <c r="AD90" s="70"/>
      <c r="AE90" s="70"/>
      <c r="AF90" s="70"/>
      <c r="AG90" s="70"/>
      <c r="AH90" s="70"/>
    </row>
    <row r="91" spans="1:34" s="70" customFormat="1" ht="14.25" customHeight="1">
      <c r="H91" s="72"/>
      <c r="I91" s="110"/>
      <c r="J91" s="69"/>
      <c r="K91" s="69"/>
      <c r="L91" s="69"/>
      <c r="M91" s="69"/>
      <c r="N91" s="69"/>
      <c r="O91" s="69"/>
      <c r="P91" s="69"/>
      <c r="Q91" s="69"/>
      <c r="R91" s="69"/>
      <c r="S91" s="69"/>
      <c r="T91" s="69"/>
      <c r="U91" s="69"/>
      <c r="V91" s="69"/>
      <c r="W91" s="69"/>
      <c r="X91" s="105"/>
      <c r="Y91" s="105"/>
      <c r="Z91" s="105"/>
    </row>
    <row r="92" spans="1:34" s="67" customFormat="1" ht="19.5" customHeight="1">
      <c r="H92" s="165" t="s">
        <v>131</v>
      </c>
      <c r="I92" s="71"/>
      <c r="J92" s="73"/>
      <c r="K92" s="73"/>
      <c r="L92" s="73"/>
      <c r="M92" s="73"/>
      <c r="N92" s="73"/>
      <c r="O92" s="73"/>
      <c r="P92" s="73"/>
      <c r="Q92" s="74"/>
      <c r="R92" s="68"/>
      <c r="S92" s="68"/>
      <c r="T92" s="68"/>
      <c r="U92" s="68"/>
      <c r="V92" s="68"/>
      <c r="W92" s="68"/>
      <c r="X92" s="104"/>
      <c r="Y92" s="104"/>
      <c r="Z92" s="104"/>
      <c r="AA92" s="70"/>
      <c r="AB92" s="70"/>
      <c r="AC92" s="70"/>
      <c r="AD92" s="70"/>
      <c r="AE92" s="70"/>
      <c r="AF92" s="70"/>
    </row>
    <row r="93" spans="1:34" s="67" customFormat="1" ht="19.5" customHeight="1">
      <c r="H93" s="1" t="s">
        <v>43</v>
      </c>
      <c r="I93" s="8"/>
      <c r="J93" s="3" t="s">
        <v>21</v>
      </c>
      <c r="K93" s="74"/>
      <c r="L93" s="74"/>
      <c r="M93" s="74"/>
      <c r="N93" s="74"/>
      <c r="O93" s="74"/>
      <c r="P93" s="69"/>
      <c r="Q93" s="69"/>
      <c r="R93" s="74"/>
      <c r="S93" s="74"/>
      <c r="T93" s="74"/>
      <c r="U93" s="74"/>
      <c r="V93" s="74"/>
      <c r="W93" s="74"/>
      <c r="X93" s="104"/>
      <c r="Y93" s="104"/>
      <c r="Z93" s="104"/>
      <c r="AA93" s="70"/>
      <c r="AB93" s="70"/>
      <c r="AC93" s="70"/>
      <c r="AD93" s="70"/>
      <c r="AE93" s="70"/>
      <c r="AF93" s="70"/>
    </row>
    <row r="94" spans="1:34" s="67" customFormat="1" ht="19.5" customHeight="1">
      <c r="H94" s="144" t="s">
        <v>439</v>
      </c>
      <c r="I94" s="47" t="s">
        <v>117</v>
      </c>
      <c r="J94" s="69"/>
      <c r="K94" s="74"/>
      <c r="L94" s="74"/>
      <c r="M94" s="74"/>
      <c r="N94" s="74"/>
      <c r="O94" s="74"/>
      <c r="P94" s="74"/>
      <c r="Q94" s="74"/>
      <c r="R94" s="74"/>
      <c r="S94" s="74"/>
      <c r="T94" s="74"/>
      <c r="U94" s="74"/>
      <c r="V94" s="74"/>
      <c r="W94" s="74"/>
      <c r="X94" s="104"/>
      <c r="Y94" s="104"/>
      <c r="Z94" s="104"/>
      <c r="AA94" s="70"/>
      <c r="AB94" s="70"/>
      <c r="AC94" s="70"/>
      <c r="AD94" s="70"/>
      <c r="AE94" s="70"/>
      <c r="AF94" s="70"/>
    </row>
    <row r="95" spans="1:34" s="67" customFormat="1" ht="19.5" customHeight="1">
      <c r="H95" s="1"/>
      <c r="I95" s="47" t="s">
        <v>118</v>
      </c>
      <c r="J95" s="69"/>
      <c r="K95" s="74"/>
      <c r="L95" s="74"/>
      <c r="M95" s="74"/>
      <c r="N95" s="74"/>
      <c r="O95" s="74"/>
      <c r="P95" s="74"/>
      <c r="Q95" s="74"/>
      <c r="R95" s="74"/>
      <c r="S95" s="74"/>
      <c r="T95" s="74"/>
      <c r="U95" s="74"/>
      <c r="V95" s="74"/>
      <c r="W95" s="74"/>
      <c r="X95" s="104"/>
      <c r="Y95" s="104"/>
      <c r="Z95" s="104"/>
      <c r="AA95" s="70"/>
      <c r="AB95" s="70"/>
      <c r="AC95" s="70"/>
      <c r="AD95" s="70"/>
      <c r="AE95" s="70"/>
      <c r="AF95" s="70"/>
    </row>
    <row r="96" spans="1:34" s="67" customFormat="1" ht="19.5" customHeight="1">
      <c r="H96" s="31"/>
      <c r="I96" s="47" t="s">
        <v>119</v>
      </c>
      <c r="J96" s="69"/>
      <c r="K96" s="68"/>
      <c r="L96" s="68"/>
      <c r="M96" s="68"/>
      <c r="N96" s="68"/>
      <c r="O96" s="68"/>
      <c r="P96" s="68"/>
      <c r="Q96" s="68"/>
      <c r="R96" s="68"/>
      <c r="S96" s="68"/>
      <c r="T96" s="68"/>
      <c r="U96" s="68"/>
      <c r="V96" s="68"/>
      <c r="W96" s="68"/>
      <c r="X96" s="104"/>
      <c r="Y96" s="104"/>
      <c r="Z96" s="104"/>
      <c r="AA96" s="70"/>
      <c r="AB96" s="70"/>
      <c r="AC96" s="70"/>
      <c r="AD96" s="70"/>
      <c r="AE96" s="70"/>
      <c r="AF96" s="70"/>
    </row>
    <row r="97" spans="1:35" ht="7.5" customHeight="1" thickBot="1">
      <c r="H97" s="11"/>
      <c r="I97" s="11"/>
      <c r="J97" s="12"/>
      <c r="K97" s="12"/>
      <c r="L97" s="12"/>
      <c r="M97" s="12"/>
      <c r="N97" s="12"/>
      <c r="O97" s="12"/>
      <c r="P97" s="12"/>
      <c r="Q97" s="12"/>
      <c r="R97" s="12"/>
      <c r="S97" s="12"/>
      <c r="T97" s="12"/>
      <c r="U97" s="12"/>
      <c r="V97" s="12"/>
      <c r="W97" s="12"/>
      <c r="X97" s="12"/>
      <c r="Y97" s="12"/>
      <c r="AG97" s="4"/>
      <c r="AH97" s="4"/>
      <c r="AI97" s="4"/>
    </row>
    <row r="98" spans="1:35" s="13" customFormat="1" ht="11.25" customHeight="1">
      <c r="H98" s="14"/>
      <c r="I98" s="234" t="s">
        <v>138</v>
      </c>
      <c r="J98" s="237" t="str">
        <f>+$J$8</f>
        <v>評価の視点 　評価【５:できた　４:ほぼできた　３:少しできた　２:不十分　１:できない　０:未経験】</v>
      </c>
      <c r="K98" s="238"/>
      <c r="L98" s="238"/>
      <c r="M98" s="238"/>
      <c r="N98" s="238"/>
      <c r="O98" s="238"/>
      <c r="P98" s="238"/>
      <c r="Q98" s="238"/>
      <c r="R98" s="238"/>
      <c r="S98" s="238"/>
      <c r="T98" s="238"/>
      <c r="U98" s="238"/>
      <c r="V98" s="238"/>
      <c r="W98" s="239"/>
      <c r="X98" s="246" t="s">
        <v>326</v>
      </c>
      <c r="Y98" s="247"/>
      <c r="Z98" s="248"/>
      <c r="AA98" s="4"/>
      <c r="AB98" s="4"/>
      <c r="AC98" s="4"/>
      <c r="AD98" s="4"/>
      <c r="AE98" s="4"/>
      <c r="AF98" s="4"/>
      <c r="AG98" s="4"/>
      <c r="AH98" s="4"/>
      <c r="AI98" s="4"/>
    </row>
    <row r="99" spans="1:35" s="13" customFormat="1" ht="11.25" customHeight="1">
      <c r="H99" s="15"/>
      <c r="I99" s="235"/>
      <c r="J99" s="240"/>
      <c r="K99" s="241"/>
      <c r="L99" s="241"/>
      <c r="M99" s="241"/>
      <c r="N99" s="241"/>
      <c r="O99" s="241"/>
      <c r="P99" s="241"/>
      <c r="Q99" s="241"/>
      <c r="R99" s="241"/>
      <c r="S99" s="241"/>
      <c r="T99" s="241"/>
      <c r="U99" s="241"/>
      <c r="V99" s="241"/>
      <c r="W99" s="242"/>
      <c r="X99" s="16" t="s">
        <v>328</v>
      </c>
      <c r="Y99" s="17" t="s">
        <v>329</v>
      </c>
      <c r="Z99" s="18" t="s">
        <v>330</v>
      </c>
      <c r="AA99" s="4"/>
      <c r="AB99" s="4"/>
      <c r="AC99" s="4"/>
      <c r="AD99" s="4"/>
      <c r="AE99" s="4"/>
      <c r="AF99" s="4"/>
      <c r="AG99" s="4"/>
      <c r="AH99" s="4"/>
      <c r="AI99" s="4"/>
    </row>
    <row r="100" spans="1:35" s="13" customFormat="1" ht="11.25" customHeight="1" thickBot="1">
      <c r="H100" s="42"/>
      <c r="I100" s="236"/>
      <c r="J100" s="243"/>
      <c r="K100" s="244"/>
      <c r="L100" s="244"/>
      <c r="M100" s="244"/>
      <c r="N100" s="244"/>
      <c r="O100" s="244"/>
      <c r="P100" s="244"/>
      <c r="Q100" s="244"/>
      <c r="R100" s="244"/>
      <c r="S100" s="244"/>
      <c r="T100" s="244"/>
      <c r="U100" s="244"/>
      <c r="V100" s="244"/>
      <c r="W100" s="245"/>
      <c r="X100" s="158" t="str">
        <f>+X$10</f>
        <v>　月　日</v>
      </c>
      <c r="Y100" s="159" t="str">
        <f>+Y$10</f>
        <v>　月　日</v>
      </c>
      <c r="Z100" s="160" t="str">
        <f>+Z$10</f>
        <v>　月　日</v>
      </c>
      <c r="AA100" s="4"/>
      <c r="AB100" s="4"/>
      <c r="AC100" s="4"/>
      <c r="AD100" s="4"/>
      <c r="AE100" s="4"/>
      <c r="AF100" s="4"/>
      <c r="AG100" s="4"/>
      <c r="AH100" s="4"/>
      <c r="AI100" s="4"/>
    </row>
    <row r="101" spans="1:35" s="70" customFormat="1" ht="29.25" customHeight="1">
      <c r="H101" s="361" t="s">
        <v>2</v>
      </c>
      <c r="I101" s="382"/>
      <c r="J101" s="438" t="s">
        <v>284</v>
      </c>
      <c r="K101" s="439"/>
      <c r="L101" s="439"/>
      <c r="M101" s="439"/>
      <c r="N101" s="439"/>
      <c r="O101" s="439"/>
      <c r="P101" s="439"/>
      <c r="Q101" s="439"/>
      <c r="R101" s="439"/>
      <c r="S101" s="439"/>
      <c r="T101" s="439"/>
      <c r="U101" s="439"/>
      <c r="V101" s="439"/>
      <c r="W101" s="440"/>
      <c r="X101" s="77"/>
      <c r="Y101" s="78"/>
      <c r="Z101" s="79"/>
    </row>
    <row r="102" spans="1:35" s="70" customFormat="1" ht="33" customHeight="1">
      <c r="H102" s="361"/>
      <c r="I102" s="383"/>
      <c r="J102" s="362" t="s">
        <v>285</v>
      </c>
      <c r="K102" s="363"/>
      <c r="L102" s="363"/>
      <c r="M102" s="363"/>
      <c r="N102" s="363"/>
      <c r="O102" s="363"/>
      <c r="P102" s="363"/>
      <c r="Q102" s="363"/>
      <c r="R102" s="363"/>
      <c r="S102" s="363"/>
      <c r="T102" s="363"/>
      <c r="U102" s="363"/>
      <c r="V102" s="363"/>
      <c r="W102" s="364"/>
      <c r="X102" s="214"/>
      <c r="Y102" s="216"/>
      <c r="Z102" s="218"/>
    </row>
    <row r="103" spans="1:35" s="70" customFormat="1" ht="27" customHeight="1">
      <c r="H103" s="361"/>
      <c r="I103" s="127"/>
      <c r="J103" s="362" t="s">
        <v>286</v>
      </c>
      <c r="K103" s="363"/>
      <c r="L103" s="363"/>
      <c r="M103" s="363"/>
      <c r="N103" s="363"/>
      <c r="O103" s="363"/>
      <c r="P103" s="363"/>
      <c r="Q103" s="363"/>
      <c r="R103" s="363"/>
      <c r="S103" s="363"/>
      <c r="T103" s="363"/>
      <c r="U103" s="363"/>
      <c r="V103" s="363"/>
      <c r="W103" s="364"/>
      <c r="X103" s="82"/>
      <c r="Y103" s="83"/>
      <c r="Z103" s="84"/>
    </row>
    <row r="104" spans="1:35" s="70" customFormat="1" ht="27" customHeight="1">
      <c r="H104" s="361" t="s">
        <v>21</v>
      </c>
      <c r="I104" s="116"/>
      <c r="J104" s="388" t="s">
        <v>287</v>
      </c>
      <c r="K104" s="389"/>
      <c r="L104" s="389"/>
      <c r="M104" s="389"/>
      <c r="N104" s="389"/>
      <c r="O104" s="389"/>
      <c r="P104" s="389"/>
      <c r="Q104" s="389"/>
      <c r="R104" s="389"/>
      <c r="S104" s="389"/>
      <c r="T104" s="389"/>
      <c r="U104" s="389"/>
      <c r="V104" s="389"/>
      <c r="W104" s="400"/>
      <c r="X104" s="82"/>
      <c r="Y104" s="83"/>
      <c r="Z104" s="84"/>
    </row>
    <row r="105" spans="1:35" s="70" customFormat="1" ht="33" customHeight="1">
      <c r="H105" s="361"/>
      <c r="I105" s="116"/>
      <c r="J105" s="362" t="s">
        <v>288</v>
      </c>
      <c r="K105" s="363"/>
      <c r="L105" s="363"/>
      <c r="M105" s="363"/>
      <c r="N105" s="363"/>
      <c r="O105" s="363"/>
      <c r="P105" s="363"/>
      <c r="Q105" s="363"/>
      <c r="R105" s="363"/>
      <c r="S105" s="363"/>
      <c r="T105" s="363"/>
      <c r="U105" s="363"/>
      <c r="V105" s="363"/>
      <c r="W105" s="364"/>
      <c r="X105" s="214"/>
      <c r="Y105" s="216"/>
      <c r="Z105" s="218"/>
    </row>
    <row r="106" spans="1:35" s="70" customFormat="1" ht="24" customHeight="1">
      <c r="H106" s="361"/>
      <c r="I106" s="116"/>
      <c r="J106" s="388" t="s">
        <v>289</v>
      </c>
      <c r="K106" s="389"/>
      <c r="L106" s="389"/>
      <c r="M106" s="389"/>
      <c r="N106" s="389"/>
      <c r="O106" s="389"/>
      <c r="P106" s="389"/>
      <c r="Q106" s="389"/>
      <c r="R106" s="389"/>
      <c r="S106" s="389"/>
      <c r="T106" s="389"/>
      <c r="U106" s="389"/>
      <c r="V106" s="389"/>
      <c r="W106" s="400"/>
      <c r="X106" s="82"/>
      <c r="Y106" s="83"/>
      <c r="Z106" s="84"/>
    </row>
    <row r="107" spans="1:35" s="70" customFormat="1" ht="33" customHeight="1" thickBot="1">
      <c r="H107" s="434"/>
      <c r="I107" s="117"/>
      <c r="J107" s="435" t="s">
        <v>375</v>
      </c>
      <c r="K107" s="436"/>
      <c r="L107" s="436"/>
      <c r="M107" s="436"/>
      <c r="N107" s="436"/>
      <c r="O107" s="436"/>
      <c r="P107" s="436"/>
      <c r="Q107" s="436"/>
      <c r="R107" s="436"/>
      <c r="S107" s="436"/>
      <c r="T107" s="436"/>
      <c r="U107" s="436"/>
      <c r="V107" s="436"/>
      <c r="W107" s="437"/>
      <c r="X107" s="112"/>
      <c r="Y107" s="113"/>
      <c r="Z107" s="114"/>
    </row>
    <row r="108" spans="1:35" s="67" customFormat="1" ht="21" customHeight="1" thickBot="1">
      <c r="A108" s="75"/>
      <c r="B108" s="75"/>
      <c r="C108" s="75"/>
      <c r="D108" s="75"/>
      <c r="E108" s="75"/>
      <c r="F108" s="75"/>
      <c r="G108" s="75"/>
      <c r="H108" s="85" t="s">
        <v>331</v>
      </c>
      <c r="I108" s="85">
        <f>COUNTA(J101:W107)</f>
        <v>7</v>
      </c>
      <c r="J108" s="373" t="s">
        <v>332</v>
      </c>
      <c r="K108" s="374"/>
      <c r="L108" s="374"/>
      <c r="M108" s="374"/>
      <c r="N108" s="374"/>
      <c r="O108" s="374"/>
      <c r="P108" s="374"/>
      <c r="Q108" s="375"/>
      <c r="R108" s="375"/>
      <c r="S108" s="375"/>
      <c r="T108" s="375"/>
      <c r="U108" s="375"/>
      <c r="V108" s="375"/>
      <c r="W108" s="376"/>
      <c r="X108" s="118">
        <f>SUM(X101:X107)/($I108*5)</f>
        <v>0</v>
      </c>
      <c r="Y108" s="119">
        <f>SUM(Y101:Y107)/($I108*5)</f>
        <v>0</v>
      </c>
      <c r="Z108" s="120">
        <f>SUM(Z101:Z107)/($I108*5)</f>
        <v>0</v>
      </c>
      <c r="AA108" s="70"/>
      <c r="AB108" s="70"/>
      <c r="AC108" s="70"/>
      <c r="AD108" s="70"/>
      <c r="AE108" s="70"/>
      <c r="AF108" s="70"/>
      <c r="AG108" s="70"/>
      <c r="AH108" s="70"/>
    </row>
    <row r="109" spans="1:35" ht="23.25" customHeight="1">
      <c r="X109" s="49"/>
      <c r="Y109" s="49"/>
      <c r="Z109" s="50"/>
    </row>
    <row r="110" spans="1:35" ht="22.5" customHeight="1">
      <c r="H110" s="326" t="s">
        <v>362</v>
      </c>
      <c r="I110" s="326"/>
      <c r="J110" s="326"/>
      <c r="K110" s="326"/>
      <c r="L110" s="326"/>
      <c r="M110" s="326"/>
      <c r="N110" s="326"/>
      <c r="O110" s="326"/>
      <c r="P110" s="326"/>
      <c r="Q110" s="326"/>
      <c r="R110" s="326"/>
      <c r="S110" s="326"/>
      <c r="T110" s="326"/>
      <c r="U110" s="326"/>
      <c r="V110" s="326"/>
      <c r="W110" s="326"/>
      <c r="X110" s="4"/>
      <c r="Y110" s="4"/>
      <c r="Z110" s="4"/>
    </row>
    <row r="111" spans="1:35" s="67" customFormat="1" ht="38.25" customHeight="1">
      <c r="H111" s="100"/>
      <c r="I111" s="166" t="s">
        <v>42</v>
      </c>
      <c r="J111" s="186"/>
      <c r="K111" s="69"/>
      <c r="L111" s="168" t="s">
        <v>35</v>
      </c>
      <c r="M111" s="169"/>
      <c r="N111" s="169"/>
      <c r="O111" s="169"/>
      <c r="P111" s="169"/>
      <c r="Q111" s="70"/>
      <c r="R111" s="68"/>
      <c r="S111" s="68"/>
      <c r="T111" s="68"/>
      <c r="U111" s="68"/>
      <c r="V111" s="68"/>
      <c r="W111" s="68"/>
      <c r="X111" s="68"/>
      <c r="Y111" s="68"/>
      <c r="Z111" s="69"/>
      <c r="AA111" s="70"/>
      <c r="AB111" s="70"/>
      <c r="AC111" s="70"/>
      <c r="AD111" s="70"/>
      <c r="AE111" s="70"/>
      <c r="AF111" s="70"/>
    </row>
    <row r="112" spans="1:35" ht="23.25" customHeight="1">
      <c r="X112" s="4"/>
      <c r="Y112" s="4"/>
      <c r="Z112" s="4"/>
    </row>
    <row r="113" spans="1:32" ht="30.75" customHeight="1">
      <c r="A113" s="8" t="s">
        <v>327</v>
      </c>
      <c r="B113" s="3"/>
      <c r="C113" s="3"/>
      <c r="D113" s="177" t="str">
        <f>+X10</f>
        <v>　月　日</v>
      </c>
      <c r="E113" s="177" t="str">
        <f t="shared" ref="E113:F113" si="0">+Y10</f>
        <v>　月　日</v>
      </c>
      <c r="F113" s="177" t="str">
        <f t="shared" si="0"/>
        <v>　月　日</v>
      </c>
      <c r="G113" s="3"/>
      <c r="H113" s="263"/>
      <c r="I113" s="264"/>
      <c r="J113" s="265"/>
      <c r="K113" s="161" t="str">
        <f>+D113</f>
        <v>　月　日</v>
      </c>
      <c r="L113" s="205"/>
      <c r="M113" s="206"/>
      <c r="T113" s="4"/>
      <c r="U113" s="4"/>
      <c r="V113" s="4"/>
      <c r="W113" s="4"/>
      <c r="X113" s="4"/>
      <c r="Y113" s="4"/>
      <c r="Z113" s="4"/>
      <c r="AC113" s="1"/>
      <c r="AD113" s="1"/>
      <c r="AE113" s="1"/>
      <c r="AF113" s="1"/>
    </row>
    <row r="114" spans="1:32" ht="30.75" customHeight="1">
      <c r="A114" s="8" t="s">
        <v>350</v>
      </c>
      <c r="B114" s="3"/>
      <c r="C114" s="64" t="s">
        <v>350</v>
      </c>
      <c r="D114" s="64">
        <f>+SUM(X11:X13)/(COUNTA($J$11:$J$13)*5)</f>
        <v>0</v>
      </c>
      <c r="E114" s="64">
        <f t="shared" ref="E114:F114" si="1">+SUM(Y11:Y13)/(COUNTA($J$11:$J$13)*5)</f>
        <v>0</v>
      </c>
      <c r="F114" s="64">
        <f t="shared" si="1"/>
        <v>0</v>
      </c>
      <c r="G114" s="3"/>
      <c r="H114" s="266" t="str">
        <f>+C114</f>
        <v xml:space="preserve">
基本的姿勢</v>
      </c>
      <c r="I114" s="267"/>
      <c r="J114" s="268"/>
      <c r="K114" s="195">
        <f>+D114</f>
        <v>0</v>
      </c>
      <c r="L114" s="196"/>
      <c r="M114" s="197"/>
      <c r="T114" s="4"/>
      <c r="U114" s="4"/>
      <c r="V114" s="4"/>
      <c r="W114" s="4"/>
      <c r="X114" s="4"/>
      <c r="Y114" s="4"/>
      <c r="Z114" s="4"/>
      <c r="AC114" s="1"/>
      <c r="AD114" s="1"/>
      <c r="AE114" s="1"/>
      <c r="AF114" s="1"/>
    </row>
    <row r="115" spans="1:32" ht="30.75" customHeight="1">
      <c r="A115" s="8" t="s">
        <v>349</v>
      </c>
      <c r="B115" s="3"/>
      <c r="C115" s="66" t="s">
        <v>343</v>
      </c>
      <c r="D115" s="64">
        <f>+SUM(X24:X32)/(COUNTA($J$24:$J$32)*5)</f>
        <v>0</v>
      </c>
      <c r="E115" s="64">
        <f t="shared" ref="E115:F115" si="2">+SUM(Y24:Y32)/(COUNTA($J$24:$J$32)*5)</f>
        <v>0</v>
      </c>
      <c r="F115" s="64">
        <f t="shared" si="2"/>
        <v>0</v>
      </c>
      <c r="G115" s="3"/>
      <c r="H115" s="257" t="str">
        <f t="shared" ref="H115:H122" si="3">+C115</f>
        <v>ニーズを・・情報収集力</v>
      </c>
      <c r="I115" s="258"/>
      <c r="J115" s="259"/>
      <c r="K115" s="198">
        <f t="shared" ref="K115:K122" si="4">+D115</f>
        <v>0</v>
      </c>
      <c r="L115" s="199"/>
      <c r="M115" s="200"/>
      <c r="T115" s="4"/>
      <c r="U115" s="4"/>
      <c r="V115" s="4"/>
      <c r="W115" s="4"/>
      <c r="X115" s="4"/>
      <c r="Y115" s="4"/>
      <c r="Z115" s="4"/>
      <c r="AC115" s="1"/>
      <c r="AD115" s="1"/>
      <c r="AE115" s="1"/>
      <c r="AF115" s="1"/>
    </row>
    <row r="116" spans="1:32" ht="30.75" customHeight="1">
      <c r="A116" s="8"/>
      <c r="B116" s="3"/>
      <c r="C116" s="66" t="s">
        <v>344</v>
      </c>
      <c r="D116" s="64">
        <f>+SUM(X33:X33)/(COUNTA($J$33:$J$33)*5)</f>
        <v>0</v>
      </c>
      <c r="E116" s="64">
        <f t="shared" ref="E116:F116" si="5">+SUM(Y33:Y33)/(COUNTA($J$33:$J$33)*5)</f>
        <v>0</v>
      </c>
      <c r="F116" s="64">
        <f t="shared" si="5"/>
        <v>0</v>
      </c>
      <c r="G116" s="3"/>
      <c r="H116" s="257" t="str">
        <f>+C116</f>
        <v>ニーズを・・アセスメント力</v>
      </c>
      <c r="I116" s="258"/>
      <c r="J116" s="259"/>
      <c r="K116" s="198">
        <f>+D116</f>
        <v>0</v>
      </c>
      <c r="L116" s="199"/>
      <c r="M116" s="200"/>
      <c r="T116" s="4"/>
      <c r="U116" s="4"/>
      <c r="V116" s="4"/>
      <c r="W116" s="4"/>
      <c r="X116" s="4"/>
      <c r="Y116" s="4"/>
      <c r="Z116" s="4"/>
      <c r="AC116" s="1"/>
      <c r="AD116" s="1"/>
      <c r="AE116" s="1"/>
      <c r="AF116" s="1"/>
    </row>
    <row r="117" spans="1:32" ht="30.75" customHeight="1">
      <c r="A117" s="8" t="s">
        <v>44</v>
      </c>
      <c r="B117" s="3" t="s">
        <v>333</v>
      </c>
      <c r="C117" s="66" t="s">
        <v>353</v>
      </c>
      <c r="D117" s="64">
        <f>+SUM(X46:X47)/(COUNTA($J$46:$J$47)*5)</f>
        <v>0</v>
      </c>
      <c r="E117" s="64">
        <f t="shared" ref="E117:F117" si="6">+SUM(Y46:Y47)/(COUNTA($J$46:$J$47)*5)</f>
        <v>0</v>
      </c>
      <c r="F117" s="64">
        <f t="shared" si="6"/>
        <v>0</v>
      </c>
      <c r="G117" s="3"/>
      <c r="H117" s="257" t="str">
        <f t="shared" si="3"/>
        <v>ケアする力・・看護技術</v>
      </c>
      <c r="I117" s="258"/>
      <c r="J117" s="259"/>
      <c r="K117" s="198">
        <f t="shared" si="4"/>
        <v>0</v>
      </c>
      <c r="L117" s="199"/>
      <c r="M117" s="200"/>
      <c r="T117" s="4"/>
      <c r="U117" s="4"/>
      <c r="V117" s="4"/>
      <c r="W117" s="4"/>
      <c r="X117" s="4"/>
      <c r="Y117" s="4"/>
      <c r="Z117" s="4"/>
      <c r="AC117" s="1"/>
      <c r="AD117" s="1"/>
      <c r="AE117" s="1"/>
      <c r="AF117" s="1"/>
    </row>
    <row r="118" spans="1:32" ht="30.75" customHeight="1">
      <c r="A118" s="8"/>
      <c r="B118" s="3" t="s">
        <v>338</v>
      </c>
      <c r="C118" s="66" t="s">
        <v>346</v>
      </c>
      <c r="D118" s="64">
        <f>+(SUM(X$48:X$55)+SUM(X$59:X$61))/((COUNTA($J$48:$J$55)+COUNTA($J59:$J61))*5)</f>
        <v>0</v>
      </c>
      <c r="E118" s="64">
        <f t="shared" ref="E118:F118" si="7">+(SUM(Y$48:Y$55)+SUM(Y$59:Y$61))/((COUNTA($J$48:$J$55)+COUNTA($J59:$J61))*5)</f>
        <v>0</v>
      </c>
      <c r="F118" s="64">
        <f t="shared" si="7"/>
        <v>0</v>
      </c>
      <c r="G118" s="3"/>
      <c r="H118" s="257" t="str">
        <f t="shared" si="3"/>
        <v>ケアする力・・看護過程</v>
      </c>
      <c r="I118" s="258"/>
      <c r="J118" s="259"/>
      <c r="K118" s="198">
        <f t="shared" si="4"/>
        <v>0</v>
      </c>
      <c r="L118" s="199"/>
      <c r="M118" s="200"/>
      <c r="T118" s="4"/>
      <c r="U118" s="4"/>
      <c r="V118" s="4"/>
      <c r="W118" s="4"/>
      <c r="X118" s="4"/>
      <c r="Y118" s="4"/>
      <c r="Z118" s="4"/>
      <c r="AC118" s="1"/>
      <c r="AD118" s="1"/>
      <c r="AE118" s="1"/>
      <c r="AF118" s="1"/>
    </row>
    <row r="119" spans="1:32" ht="30.75" customHeight="1">
      <c r="A119" s="8"/>
      <c r="B119" s="3" t="s">
        <v>334</v>
      </c>
      <c r="C119" s="66" t="s">
        <v>359</v>
      </c>
      <c r="D119" s="64">
        <f>+SUM(X62:X63)/(COUNTA($J$62:$J$63)*5)</f>
        <v>0</v>
      </c>
      <c r="E119" s="64">
        <f t="shared" ref="E119:F119" si="8">+SUM(Y62:Y63)/(COUNTA($J$62:$J$63)*5)</f>
        <v>0</v>
      </c>
      <c r="F119" s="64">
        <f t="shared" si="8"/>
        <v>0</v>
      </c>
      <c r="G119" s="3"/>
      <c r="H119" s="257" t="str">
        <f t="shared" si="3"/>
        <v>ケアする力・・リスクマネジメント</v>
      </c>
      <c r="I119" s="258"/>
      <c r="J119" s="259"/>
      <c r="K119" s="198">
        <f t="shared" si="4"/>
        <v>0</v>
      </c>
      <c r="L119" s="199"/>
      <c r="M119" s="200"/>
      <c r="T119" s="4"/>
      <c r="U119" s="4"/>
      <c r="V119" s="4"/>
      <c r="W119" s="4"/>
      <c r="X119" s="4"/>
      <c r="Y119" s="4"/>
      <c r="Z119" s="4"/>
      <c r="AC119" s="1"/>
      <c r="AD119" s="1"/>
      <c r="AE119" s="1"/>
      <c r="AF119" s="1"/>
    </row>
    <row r="120" spans="1:32" ht="30.75" customHeight="1">
      <c r="A120" s="8" t="s">
        <v>100</v>
      </c>
      <c r="B120" s="3" t="s">
        <v>339</v>
      </c>
      <c r="C120" s="64" t="s">
        <v>351</v>
      </c>
      <c r="D120" s="64">
        <f>+SUM(X76:X82)/(COUNTA($J$76:$J$82)*5)</f>
        <v>0</v>
      </c>
      <c r="E120" s="64">
        <f t="shared" ref="E120:F120" si="9">+SUM(Y76:Y82)/(COUNTA($J$76:$J$82)*5)</f>
        <v>0</v>
      </c>
      <c r="F120" s="64">
        <f t="shared" si="9"/>
        <v>0</v>
      </c>
      <c r="G120" s="3"/>
      <c r="H120" s="257" t="str">
        <f t="shared" si="3"/>
        <v>協働する・・情報収集/共有</v>
      </c>
      <c r="I120" s="258"/>
      <c r="J120" s="259"/>
      <c r="K120" s="198">
        <f t="shared" si="4"/>
        <v>0</v>
      </c>
      <c r="L120" s="199"/>
      <c r="M120" s="200"/>
      <c r="T120" s="4"/>
      <c r="U120" s="4"/>
      <c r="V120" s="4"/>
      <c r="W120" s="4"/>
      <c r="X120" s="4"/>
      <c r="Y120" s="4"/>
      <c r="Z120" s="4"/>
      <c r="AC120" s="1"/>
      <c r="AD120" s="1"/>
      <c r="AE120" s="1"/>
      <c r="AF120" s="1"/>
    </row>
    <row r="121" spans="1:32" ht="30.75" customHeight="1">
      <c r="A121" s="8"/>
      <c r="B121" s="3" t="s">
        <v>341</v>
      </c>
      <c r="C121" s="64" t="s">
        <v>352</v>
      </c>
      <c r="D121" s="64">
        <f>+SUM(X83:X89)/(COUNTA($J$83:$J$89)*5)</f>
        <v>0</v>
      </c>
      <c r="E121" s="64">
        <f t="shared" ref="E121:F121" si="10">+SUM(Y83:Y89)/(COUNTA($J$83:$J$89)*5)</f>
        <v>0</v>
      </c>
      <c r="F121" s="64">
        <f t="shared" si="10"/>
        <v>0</v>
      </c>
      <c r="G121" s="3"/>
      <c r="H121" s="257" t="str">
        <f t="shared" si="3"/>
        <v>協働する力・・多職種連携</v>
      </c>
      <c r="I121" s="258"/>
      <c r="J121" s="259"/>
      <c r="K121" s="198">
        <f t="shared" si="4"/>
        <v>0</v>
      </c>
      <c r="L121" s="199"/>
      <c r="M121" s="200"/>
      <c r="T121" s="4"/>
      <c r="U121" s="4"/>
      <c r="V121" s="4"/>
      <c r="W121" s="4"/>
      <c r="X121" s="4"/>
      <c r="Y121" s="4"/>
      <c r="Z121" s="4"/>
      <c r="AC121" s="1"/>
      <c r="AD121" s="1"/>
      <c r="AE121" s="1"/>
      <c r="AF121" s="1"/>
    </row>
    <row r="122" spans="1:32" ht="30.75" customHeight="1">
      <c r="A122" s="8" t="s">
        <v>0</v>
      </c>
      <c r="B122" s="3"/>
      <c r="C122" s="64" t="s">
        <v>0</v>
      </c>
      <c r="D122" s="64">
        <f>+SUM(X101:X107)/(COUNTA($J$101:$J$107)*5)</f>
        <v>0</v>
      </c>
      <c r="E122" s="64">
        <f t="shared" ref="E122:F122" si="11">+SUM(Y101:Y107)/(COUNTA($J$101:$J$107)*5)</f>
        <v>0</v>
      </c>
      <c r="F122" s="64">
        <f t="shared" si="11"/>
        <v>0</v>
      </c>
      <c r="G122" s="3"/>
      <c r="H122" s="260" t="str">
        <f t="shared" si="3"/>
        <v>意思決定を支える力</v>
      </c>
      <c r="I122" s="261"/>
      <c r="J122" s="262"/>
      <c r="K122" s="201">
        <f t="shared" si="4"/>
        <v>0</v>
      </c>
      <c r="L122" s="202"/>
      <c r="M122" s="203"/>
      <c r="T122" s="4"/>
      <c r="U122" s="4"/>
      <c r="V122" s="4"/>
      <c r="W122" s="4"/>
      <c r="X122" s="4"/>
      <c r="Y122" s="4"/>
      <c r="Z122" s="4"/>
      <c r="AC122" s="1"/>
      <c r="AD122" s="1"/>
      <c r="AE122" s="1"/>
      <c r="AF122" s="1"/>
    </row>
    <row r="123" spans="1:32" ht="30.75" customHeight="1">
      <c r="C123" s="3"/>
      <c r="D123" s="3"/>
      <c r="E123" s="3"/>
      <c r="F123" s="3"/>
      <c r="G123" s="3"/>
      <c r="K123" s="204"/>
      <c r="L123" s="62"/>
      <c r="M123" s="62"/>
      <c r="T123" s="4"/>
      <c r="U123" s="4"/>
      <c r="V123" s="4"/>
      <c r="W123" s="4"/>
      <c r="X123" s="4"/>
      <c r="Y123" s="4"/>
      <c r="Z123" s="4"/>
      <c r="AA123" s="1"/>
      <c r="AB123" s="1"/>
      <c r="AC123" s="1"/>
      <c r="AD123" s="1"/>
      <c r="AE123" s="1"/>
      <c r="AF123" s="1"/>
    </row>
    <row r="124" spans="1:32" ht="30.75" customHeight="1">
      <c r="A124" s="8" t="s">
        <v>327</v>
      </c>
      <c r="B124" s="3"/>
      <c r="C124" s="3"/>
      <c r="D124" s="63" t="str">
        <f t="shared" ref="D124:F125" si="12">+D113</f>
        <v>　月　日</v>
      </c>
      <c r="E124" s="63" t="str">
        <f t="shared" si="12"/>
        <v>　月　日</v>
      </c>
      <c r="F124" s="63" t="str">
        <f t="shared" si="12"/>
        <v>　月　日</v>
      </c>
      <c r="G124" s="3"/>
      <c r="H124" s="263"/>
      <c r="I124" s="264"/>
      <c r="J124" s="265"/>
      <c r="K124" s="161" t="str">
        <f>+D124</f>
        <v>　月　日</v>
      </c>
      <c r="L124" s="162" t="str">
        <f t="shared" ref="L124" si="13">+E124</f>
        <v>　月　日</v>
      </c>
      <c r="M124" s="163"/>
      <c r="T124" s="4"/>
      <c r="U124" s="4"/>
      <c r="V124" s="4"/>
      <c r="W124" s="4"/>
      <c r="X124" s="4"/>
      <c r="Y124" s="4"/>
      <c r="Z124" s="4"/>
      <c r="AA124" s="1"/>
      <c r="AB124" s="1"/>
      <c r="AC124" s="1"/>
      <c r="AD124" s="1"/>
      <c r="AE124" s="1"/>
      <c r="AF124" s="1"/>
    </row>
    <row r="125" spans="1:32" ht="30.75" customHeight="1">
      <c r="A125" s="8" t="str">
        <f>+A114</f>
        <v xml:space="preserve">
基本的姿勢</v>
      </c>
      <c r="B125" s="3"/>
      <c r="C125" s="64" t="str">
        <f>+C114</f>
        <v xml:space="preserve">
基本的姿勢</v>
      </c>
      <c r="D125" s="64">
        <f t="shared" si="12"/>
        <v>0</v>
      </c>
      <c r="E125" s="64">
        <f t="shared" si="12"/>
        <v>0</v>
      </c>
      <c r="F125" s="64">
        <f t="shared" si="12"/>
        <v>0</v>
      </c>
      <c r="G125" s="3"/>
      <c r="H125" s="266" t="str">
        <f>+C125</f>
        <v xml:space="preserve">
基本的姿勢</v>
      </c>
      <c r="I125" s="267"/>
      <c r="J125" s="268"/>
      <c r="K125" s="195">
        <f>+D125</f>
        <v>0</v>
      </c>
      <c r="L125" s="196">
        <f t="shared" ref="L125:L133" si="14">+E125</f>
        <v>0</v>
      </c>
      <c r="M125" s="197"/>
      <c r="T125" s="4"/>
      <c r="U125" s="4"/>
      <c r="V125" s="4"/>
      <c r="W125" s="4"/>
      <c r="X125" s="4"/>
      <c r="Y125" s="4"/>
      <c r="Z125" s="4"/>
      <c r="AA125" s="1"/>
      <c r="AB125" s="1"/>
      <c r="AC125" s="1"/>
      <c r="AD125" s="1"/>
      <c r="AE125" s="1"/>
      <c r="AF125" s="1"/>
    </row>
    <row r="126" spans="1:32" ht="30.75" customHeight="1">
      <c r="A126" s="8" t="s">
        <v>47</v>
      </c>
      <c r="B126" s="3" t="s">
        <v>336</v>
      </c>
      <c r="C126" s="64" t="str">
        <f t="shared" ref="C126:F127" si="15">+C115</f>
        <v>ニーズを・・情報収集力</v>
      </c>
      <c r="D126" s="64">
        <f t="shared" si="15"/>
        <v>0</v>
      </c>
      <c r="E126" s="64">
        <f t="shared" si="15"/>
        <v>0</v>
      </c>
      <c r="F126" s="64">
        <f t="shared" si="15"/>
        <v>0</v>
      </c>
      <c r="G126" s="3"/>
      <c r="H126" s="257" t="str">
        <f t="shared" ref="H126:H133" si="16">+C126</f>
        <v>ニーズを・・情報収集力</v>
      </c>
      <c r="I126" s="258"/>
      <c r="J126" s="259"/>
      <c r="K126" s="198">
        <f t="shared" ref="K126:K133" si="17">+D126</f>
        <v>0</v>
      </c>
      <c r="L126" s="199">
        <f t="shared" si="14"/>
        <v>0</v>
      </c>
      <c r="M126" s="200"/>
      <c r="T126" s="4"/>
      <c r="U126" s="4"/>
      <c r="V126" s="4"/>
      <c r="W126" s="4"/>
      <c r="X126" s="4"/>
      <c r="Y126" s="4"/>
      <c r="Z126" s="4"/>
      <c r="AA126" s="1"/>
      <c r="AB126" s="1"/>
      <c r="AC126" s="1"/>
      <c r="AD126" s="1"/>
      <c r="AE126" s="1"/>
      <c r="AF126" s="1"/>
    </row>
    <row r="127" spans="1:32" ht="30.75" customHeight="1">
      <c r="A127" s="8"/>
      <c r="B127" s="3" t="s">
        <v>336</v>
      </c>
      <c r="C127" s="64" t="str">
        <f t="shared" si="15"/>
        <v>ニーズを・・アセスメント力</v>
      </c>
      <c r="D127" s="64">
        <f t="shared" si="15"/>
        <v>0</v>
      </c>
      <c r="E127" s="64">
        <f t="shared" si="15"/>
        <v>0</v>
      </c>
      <c r="F127" s="64">
        <f t="shared" si="15"/>
        <v>0</v>
      </c>
      <c r="G127" s="3"/>
      <c r="H127" s="257" t="str">
        <f>+C127</f>
        <v>ニーズを・・アセスメント力</v>
      </c>
      <c r="I127" s="258"/>
      <c r="J127" s="259"/>
      <c r="K127" s="198">
        <f>+D127</f>
        <v>0</v>
      </c>
      <c r="L127" s="199">
        <f>+E127</f>
        <v>0</v>
      </c>
      <c r="M127" s="200"/>
      <c r="T127" s="4"/>
      <c r="U127" s="4"/>
      <c r="V127" s="4"/>
      <c r="W127" s="4"/>
      <c r="X127" s="4"/>
      <c r="Y127" s="4"/>
      <c r="Z127" s="4"/>
      <c r="AA127" s="1"/>
      <c r="AB127" s="1"/>
      <c r="AC127" s="1"/>
      <c r="AD127" s="1"/>
      <c r="AE127" s="1"/>
      <c r="AF127" s="1"/>
    </row>
    <row r="128" spans="1:32" ht="30.75" customHeight="1">
      <c r="A128" s="8" t="s">
        <v>44</v>
      </c>
      <c r="B128" s="3" t="s">
        <v>333</v>
      </c>
      <c r="C128" s="64" t="str">
        <f t="shared" ref="C128:F133" si="18">+C117</f>
        <v>ケアする力・・看護技術</v>
      </c>
      <c r="D128" s="64">
        <f t="shared" si="18"/>
        <v>0</v>
      </c>
      <c r="E128" s="64">
        <f t="shared" si="18"/>
        <v>0</v>
      </c>
      <c r="F128" s="64">
        <f t="shared" si="18"/>
        <v>0</v>
      </c>
      <c r="H128" s="257" t="str">
        <f t="shared" si="16"/>
        <v>ケアする力・・看護技術</v>
      </c>
      <c r="I128" s="258"/>
      <c r="J128" s="259"/>
      <c r="K128" s="198">
        <f t="shared" si="17"/>
        <v>0</v>
      </c>
      <c r="L128" s="199">
        <f t="shared" si="14"/>
        <v>0</v>
      </c>
      <c r="M128" s="200"/>
      <c r="Z128" s="4"/>
    </row>
    <row r="129" spans="1:26" ht="30.75" customHeight="1">
      <c r="A129" s="8"/>
      <c r="B129" s="3" t="s">
        <v>338</v>
      </c>
      <c r="C129" s="64" t="str">
        <f t="shared" si="18"/>
        <v>ケアする力・・看護過程</v>
      </c>
      <c r="D129" s="64">
        <f t="shared" si="18"/>
        <v>0</v>
      </c>
      <c r="E129" s="64">
        <f t="shared" si="18"/>
        <v>0</v>
      </c>
      <c r="F129" s="64">
        <f t="shared" si="18"/>
        <v>0</v>
      </c>
      <c r="H129" s="257" t="str">
        <f t="shared" si="16"/>
        <v>ケアする力・・看護過程</v>
      </c>
      <c r="I129" s="258"/>
      <c r="J129" s="259"/>
      <c r="K129" s="198">
        <f t="shared" si="17"/>
        <v>0</v>
      </c>
      <c r="L129" s="199">
        <f t="shared" si="14"/>
        <v>0</v>
      </c>
      <c r="M129" s="200"/>
      <c r="Z129" s="4"/>
    </row>
    <row r="130" spans="1:26" ht="30.75" customHeight="1">
      <c r="A130" s="8"/>
      <c r="B130" s="3" t="s">
        <v>334</v>
      </c>
      <c r="C130" s="64" t="str">
        <f t="shared" si="18"/>
        <v>ケアする力・・リスクマネジメント</v>
      </c>
      <c r="D130" s="64">
        <f t="shared" si="18"/>
        <v>0</v>
      </c>
      <c r="E130" s="64">
        <f t="shared" si="18"/>
        <v>0</v>
      </c>
      <c r="F130" s="64">
        <f t="shared" si="18"/>
        <v>0</v>
      </c>
      <c r="H130" s="257" t="str">
        <f t="shared" si="16"/>
        <v>ケアする力・・リスクマネジメント</v>
      </c>
      <c r="I130" s="258"/>
      <c r="J130" s="259"/>
      <c r="K130" s="198">
        <f t="shared" si="17"/>
        <v>0</v>
      </c>
      <c r="L130" s="199">
        <f t="shared" si="14"/>
        <v>0</v>
      </c>
      <c r="M130" s="200"/>
      <c r="Z130" s="4"/>
    </row>
    <row r="131" spans="1:26" ht="30.75" customHeight="1">
      <c r="A131" s="8" t="s">
        <v>100</v>
      </c>
      <c r="B131" s="3" t="s">
        <v>339</v>
      </c>
      <c r="C131" s="64" t="str">
        <f t="shared" si="18"/>
        <v>協働する・・情報収集/共有</v>
      </c>
      <c r="D131" s="64">
        <f t="shared" si="18"/>
        <v>0</v>
      </c>
      <c r="E131" s="64">
        <f t="shared" si="18"/>
        <v>0</v>
      </c>
      <c r="F131" s="64">
        <f t="shared" si="18"/>
        <v>0</v>
      </c>
      <c r="H131" s="257" t="str">
        <f t="shared" si="16"/>
        <v>協働する・・情報収集/共有</v>
      </c>
      <c r="I131" s="258"/>
      <c r="J131" s="259"/>
      <c r="K131" s="198">
        <f t="shared" si="17"/>
        <v>0</v>
      </c>
      <c r="L131" s="199">
        <f t="shared" si="14"/>
        <v>0</v>
      </c>
      <c r="M131" s="200"/>
      <c r="Z131" s="4"/>
    </row>
    <row r="132" spans="1:26" ht="30.75" customHeight="1">
      <c r="A132" s="8"/>
      <c r="B132" s="3" t="s">
        <v>341</v>
      </c>
      <c r="C132" s="64" t="str">
        <f t="shared" si="18"/>
        <v>協働する力・・多職種連携</v>
      </c>
      <c r="D132" s="64">
        <f t="shared" si="18"/>
        <v>0</v>
      </c>
      <c r="E132" s="64">
        <f t="shared" si="18"/>
        <v>0</v>
      </c>
      <c r="F132" s="64">
        <f t="shared" si="18"/>
        <v>0</v>
      </c>
      <c r="H132" s="257" t="str">
        <f t="shared" si="16"/>
        <v>協働する力・・多職種連携</v>
      </c>
      <c r="I132" s="258"/>
      <c r="J132" s="259"/>
      <c r="K132" s="198">
        <f t="shared" si="17"/>
        <v>0</v>
      </c>
      <c r="L132" s="199">
        <f t="shared" si="14"/>
        <v>0</v>
      </c>
      <c r="M132" s="200"/>
      <c r="Z132" s="4"/>
    </row>
    <row r="133" spans="1:26" ht="30.75" customHeight="1">
      <c r="A133" s="8" t="s">
        <v>0</v>
      </c>
      <c r="B133" s="3"/>
      <c r="C133" s="64" t="str">
        <f t="shared" si="18"/>
        <v>意思決定を支える力</v>
      </c>
      <c r="D133" s="64">
        <f t="shared" si="18"/>
        <v>0</v>
      </c>
      <c r="E133" s="64">
        <f t="shared" si="18"/>
        <v>0</v>
      </c>
      <c r="F133" s="64">
        <f t="shared" si="18"/>
        <v>0</v>
      </c>
      <c r="H133" s="260" t="str">
        <f t="shared" si="16"/>
        <v>意思決定を支える力</v>
      </c>
      <c r="I133" s="261"/>
      <c r="J133" s="262"/>
      <c r="K133" s="201">
        <f t="shared" si="17"/>
        <v>0</v>
      </c>
      <c r="L133" s="202">
        <f t="shared" si="14"/>
        <v>0</v>
      </c>
      <c r="M133" s="203"/>
      <c r="Z133" s="4"/>
    </row>
    <row r="134" spans="1:26" ht="30.75" customHeight="1">
      <c r="C134" s="3"/>
      <c r="D134" s="3"/>
      <c r="E134" s="3"/>
      <c r="F134" s="3"/>
      <c r="K134" s="62"/>
      <c r="L134" s="62"/>
      <c r="M134" s="62"/>
      <c r="Z134" s="4"/>
    </row>
    <row r="135" spans="1:26" ht="30.75" customHeight="1">
      <c r="A135" s="8" t="s">
        <v>327</v>
      </c>
      <c r="B135" s="3"/>
      <c r="C135" s="3"/>
      <c r="D135" s="63" t="str">
        <f t="shared" ref="D135:F136" si="19">+D124</f>
        <v>　月　日</v>
      </c>
      <c r="E135" s="63" t="str">
        <f t="shared" si="19"/>
        <v>　月　日</v>
      </c>
      <c r="F135" s="63" t="str">
        <f t="shared" si="19"/>
        <v>　月　日</v>
      </c>
      <c r="H135" s="263"/>
      <c r="I135" s="264"/>
      <c r="J135" s="265"/>
      <c r="K135" s="161" t="str">
        <f>+D135</f>
        <v>　月　日</v>
      </c>
      <c r="L135" s="162" t="str">
        <f t="shared" ref="L135:M135" si="20">+E135</f>
        <v>　月　日</v>
      </c>
      <c r="M135" s="163" t="str">
        <f t="shared" si="20"/>
        <v>　月　日</v>
      </c>
      <c r="Z135" s="4"/>
    </row>
    <row r="136" spans="1:26" ht="30.75" customHeight="1">
      <c r="A136" s="8" t="str">
        <f>+A125</f>
        <v xml:space="preserve">
基本的姿勢</v>
      </c>
      <c r="B136" s="3"/>
      <c r="C136" s="64" t="str">
        <f>+C125</f>
        <v xml:space="preserve">
基本的姿勢</v>
      </c>
      <c r="D136" s="64">
        <f t="shared" si="19"/>
        <v>0</v>
      </c>
      <c r="E136" s="64">
        <f t="shared" si="19"/>
        <v>0</v>
      </c>
      <c r="F136" s="64">
        <f t="shared" si="19"/>
        <v>0</v>
      </c>
      <c r="H136" s="266" t="str">
        <f>+C136</f>
        <v xml:space="preserve">
基本的姿勢</v>
      </c>
      <c r="I136" s="267"/>
      <c r="J136" s="268"/>
      <c r="K136" s="195">
        <f>+D136</f>
        <v>0</v>
      </c>
      <c r="L136" s="196">
        <f t="shared" ref="L136:M144" si="21">+E136</f>
        <v>0</v>
      </c>
      <c r="M136" s="197">
        <f t="shared" si="21"/>
        <v>0</v>
      </c>
      <c r="Z136" s="4"/>
    </row>
    <row r="137" spans="1:26" ht="30.75" customHeight="1">
      <c r="A137" s="8" t="s">
        <v>47</v>
      </c>
      <c r="B137" s="3" t="s">
        <v>336</v>
      </c>
      <c r="C137" s="64" t="str">
        <f t="shared" ref="C137:F138" si="22">+C126</f>
        <v>ニーズを・・情報収集力</v>
      </c>
      <c r="D137" s="64">
        <f t="shared" si="22"/>
        <v>0</v>
      </c>
      <c r="E137" s="64">
        <f t="shared" si="22"/>
        <v>0</v>
      </c>
      <c r="F137" s="64">
        <f t="shared" si="22"/>
        <v>0</v>
      </c>
      <c r="H137" s="257" t="str">
        <f t="shared" ref="H137:H144" si="23">+C137</f>
        <v>ニーズを・・情報収集力</v>
      </c>
      <c r="I137" s="258"/>
      <c r="J137" s="259"/>
      <c r="K137" s="198">
        <f t="shared" ref="K137:K144" si="24">+D137</f>
        <v>0</v>
      </c>
      <c r="L137" s="199">
        <f t="shared" si="21"/>
        <v>0</v>
      </c>
      <c r="M137" s="200">
        <f t="shared" si="21"/>
        <v>0</v>
      </c>
      <c r="Z137" s="4"/>
    </row>
    <row r="138" spans="1:26" ht="30.75" customHeight="1">
      <c r="A138" s="8"/>
      <c r="B138" s="3" t="s">
        <v>336</v>
      </c>
      <c r="C138" s="64" t="str">
        <f t="shared" si="22"/>
        <v>ニーズを・・アセスメント力</v>
      </c>
      <c r="D138" s="64">
        <f t="shared" si="22"/>
        <v>0</v>
      </c>
      <c r="E138" s="64">
        <f t="shared" si="22"/>
        <v>0</v>
      </c>
      <c r="F138" s="64">
        <f t="shared" si="22"/>
        <v>0</v>
      </c>
      <c r="H138" s="257" t="str">
        <f>+C138</f>
        <v>ニーズを・・アセスメント力</v>
      </c>
      <c r="I138" s="258"/>
      <c r="J138" s="259"/>
      <c r="K138" s="198">
        <f>+D138</f>
        <v>0</v>
      </c>
      <c r="L138" s="199">
        <f>+E138</f>
        <v>0</v>
      </c>
      <c r="M138" s="200">
        <f>+F138</f>
        <v>0</v>
      </c>
      <c r="Z138" s="4"/>
    </row>
    <row r="139" spans="1:26" ht="30.75" customHeight="1">
      <c r="A139" s="8" t="s">
        <v>44</v>
      </c>
      <c r="B139" s="3" t="s">
        <v>333</v>
      </c>
      <c r="C139" s="64" t="str">
        <f t="shared" ref="C139:F144" si="25">+C128</f>
        <v>ケアする力・・看護技術</v>
      </c>
      <c r="D139" s="64">
        <f t="shared" si="25"/>
        <v>0</v>
      </c>
      <c r="E139" s="64">
        <f t="shared" si="25"/>
        <v>0</v>
      </c>
      <c r="F139" s="64">
        <f t="shared" si="25"/>
        <v>0</v>
      </c>
      <c r="H139" s="257" t="str">
        <f t="shared" si="23"/>
        <v>ケアする力・・看護技術</v>
      </c>
      <c r="I139" s="258"/>
      <c r="J139" s="259"/>
      <c r="K139" s="198">
        <f t="shared" si="24"/>
        <v>0</v>
      </c>
      <c r="L139" s="199">
        <f t="shared" si="21"/>
        <v>0</v>
      </c>
      <c r="M139" s="200">
        <f t="shared" si="21"/>
        <v>0</v>
      </c>
      <c r="Z139" s="4"/>
    </row>
    <row r="140" spans="1:26" ht="30.75" customHeight="1">
      <c r="A140" s="8"/>
      <c r="B140" s="3" t="s">
        <v>338</v>
      </c>
      <c r="C140" s="64" t="str">
        <f t="shared" si="25"/>
        <v>ケアする力・・看護過程</v>
      </c>
      <c r="D140" s="64">
        <f t="shared" si="25"/>
        <v>0</v>
      </c>
      <c r="E140" s="64">
        <f t="shared" si="25"/>
        <v>0</v>
      </c>
      <c r="F140" s="64">
        <f t="shared" si="25"/>
        <v>0</v>
      </c>
      <c r="H140" s="257" t="str">
        <f t="shared" si="23"/>
        <v>ケアする力・・看護過程</v>
      </c>
      <c r="I140" s="258"/>
      <c r="J140" s="259"/>
      <c r="K140" s="198">
        <f t="shared" si="24"/>
        <v>0</v>
      </c>
      <c r="L140" s="199">
        <f t="shared" si="21"/>
        <v>0</v>
      </c>
      <c r="M140" s="200">
        <f t="shared" si="21"/>
        <v>0</v>
      </c>
      <c r="Z140" s="4"/>
    </row>
    <row r="141" spans="1:26" ht="30.75" customHeight="1">
      <c r="A141" s="8"/>
      <c r="B141" s="3" t="s">
        <v>334</v>
      </c>
      <c r="C141" s="64" t="str">
        <f t="shared" si="25"/>
        <v>ケアする力・・リスクマネジメント</v>
      </c>
      <c r="D141" s="64">
        <f t="shared" si="25"/>
        <v>0</v>
      </c>
      <c r="E141" s="64">
        <f t="shared" si="25"/>
        <v>0</v>
      </c>
      <c r="F141" s="64">
        <f t="shared" si="25"/>
        <v>0</v>
      </c>
      <c r="H141" s="257" t="str">
        <f t="shared" si="23"/>
        <v>ケアする力・・リスクマネジメント</v>
      </c>
      <c r="I141" s="258"/>
      <c r="J141" s="259"/>
      <c r="K141" s="198">
        <f t="shared" si="24"/>
        <v>0</v>
      </c>
      <c r="L141" s="199">
        <f t="shared" si="21"/>
        <v>0</v>
      </c>
      <c r="M141" s="200">
        <f t="shared" si="21"/>
        <v>0</v>
      </c>
      <c r="Z141" s="4"/>
    </row>
    <row r="142" spans="1:26" ht="30.75" customHeight="1">
      <c r="A142" s="8" t="s">
        <v>100</v>
      </c>
      <c r="B142" s="3" t="s">
        <v>339</v>
      </c>
      <c r="C142" s="64" t="str">
        <f t="shared" si="25"/>
        <v>協働する・・情報収集/共有</v>
      </c>
      <c r="D142" s="64">
        <f t="shared" si="25"/>
        <v>0</v>
      </c>
      <c r="E142" s="64">
        <f t="shared" si="25"/>
        <v>0</v>
      </c>
      <c r="F142" s="64">
        <f t="shared" si="25"/>
        <v>0</v>
      </c>
      <c r="H142" s="257" t="str">
        <f t="shared" si="23"/>
        <v>協働する・・情報収集/共有</v>
      </c>
      <c r="I142" s="258"/>
      <c r="J142" s="259"/>
      <c r="K142" s="198">
        <f t="shared" si="24"/>
        <v>0</v>
      </c>
      <c r="L142" s="199">
        <f t="shared" si="21"/>
        <v>0</v>
      </c>
      <c r="M142" s="200">
        <f t="shared" si="21"/>
        <v>0</v>
      </c>
      <c r="Z142" s="4"/>
    </row>
    <row r="143" spans="1:26" ht="30.75" customHeight="1">
      <c r="A143" s="8"/>
      <c r="B143" s="3" t="s">
        <v>341</v>
      </c>
      <c r="C143" s="64" t="str">
        <f t="shared" si="25"/>
        <v>協働する力・・多職種連携</v>
      </c>
      <c r="D143" s="64">
        <f t="shared" si="25"/>
        <v>0</v>
      </c>
      <c r="E143" s="64">
        <f t="shared" si="25"/>
        <v>0</v>
      </c>
      <c r="F143" s="64">
        <f t="shared" si="25"/>
        <v>0</v>
      </c>
      <c r="H143" s="257" t="str">
        <f t="shared" si="23"/>
        <v>協働する力・・多職種連携</v>
      </c>
      <c r="I143" s="258"/>
      <c r="J143" s="259"/>
      <c r="K143" s="198">
        <f t="shared" si="24"/>
        <v>0</v>
      </c>
      <c r="L143" s="199">
        <f t="shared" si="21"/>
        <v>0</v>
      </c>
      <c r="M143" s="200">
        <f t="shared" si="21"/>
        <v>0</v>
      </c>
      <c r="Z143" s="4"/>
    </row>
    <row r="144" spans="1:26" ht="30.75" customHeight="1">
      <c r="A144" s="8" t="s">
        <v>0</v>
      </c>
      <c r="B144" s="3"/>
      <c r="C144" s="64" t="str">
        <f t="shared" si="25"/>
        <v>意思決定を支える力</v>
      </c>
      <c r="D144" s="64">
        <f t="shared" si="25"/>
        <v>0</v>
      </c>
      <c r="E144" s="64">
        <f t="shared" si="25"/>
        <v>0</v>
      </c>
      <c r="F144" s="64">
        <f t="shared" si="25"/>
        <v>0</v>
      </c>
      <c r="H144" s="260" t="str">
        <f t="shared" si="23"/>
        <v>意思決定を支える力</v>
      </c>
      <c r="I144" s="261"/>
      <c r="J144" s="262"/>
      <c r="K144" s="201">
        <f t="shared" si="24"/>
        <v>0</v>
      </c>
      <c r="L144" s="202">
        <f t="shared" si="21"/>
        <v>0</v>
      </c>
      <c r="M144" s="203">
        <f t="shared" si="21"/>
        <v>0</v>
      </c>
      <c r="Z144" s="4"/>
    </row>
    <row r="145" spans="9:26" ht="27" customHeight="1">
      <c r="Z145" s="4"/>
    </row>
    <row r="146" spans="9:26">
      <c r="I146" s="3"/>
      <c r="Z146" s="4"/>
    </row>
    <row r="147" spans="9:26">
      <c r="I147" s="3"/>
      <c r="Z147" s="4"/>
    </row>
    <row r="148" spans="9:26">
      <c r="I148" s="3"/>
      <c r="Z148" s="4"/>
    </row>
    <row r="149" spans="9:26">
      <c r="I149" s="3"/>
      <c r="Z149" s="4"/>
    </row>
    <row r="150" spans="9:26">
      <c r="I150" s="3"/>
      <c r="Z150" s="4"/>
    </row>
    <row r="151" spans="9:26">
      <c r="I151" s="3"/>
      <c r="Z151" s="4"/>
    </row>
    <row r="152" spans="9:26">
      <c r="I152" s="3"/>
      <c r="Z152" s="4"/>
    </row>
    <row r="153" spans="9:26">
      <c r="Z153" s="4"/>
    </row>
    <row r="154" spans="9:26">
      <c r="Z154" s="4"/>
    </row>
    <row r="155" spans="9:26">
      <c r="Z155" s="4"/>
    </row>
    <row r="156" spans="9:26">
      <c r="Z156" s="4"/>
    </row>
    <row r="157" spans="9:26">
      <c r="Z157" s="4"/>
    </row>
    <row r="158" spans="9:26">
      <c r="Z158" s="4"/>
    </row>
    <row r="159" spans="9:26">
      <c r="Z159" s="4"/>
    </row>
    <row r="160" spans="9:26">
      <c r="Z160" s="4"/>
    </row>
    <row r="161" spans="26:26">
      <c r="Z161" s="4"/>
    </row>
    <row r="162" spans="26:26">
      <c r="Z162" s="4"/>
    </row>
    <row r="163" spans="26:26">
      <c r="Z163" s="4"/>
    </row>
    <row r="164" spans="26:26">
      <c r="Z164" s="4"/>
    </row>
    <row r="165" spans="26:26">
      <c r="Z165" s="4"/>
    </row>
    <row r="166" spans="26:26">
      <c r="Z166" s="4"/>
    </row>
    <row r="167" spans="26:26">
      <c r="Z167" s="4"/>
    </row>
    <row r="168" spans="26:26">
      <c r="Z168" s="4"/>
    </row>
    <row r="169" spans="26:26">
      <c r="Z169" s="4"/>
    </row>
    <row r="170" spans="26:26">
      <c r="Z170" s="4"/>
    </row>
    <row r="171" spans="26:26">
      <c r="Z171" s="4"/>
    </row>
    <row r="172" spans="26:26">
      <c r="Z172" s="4"/>
    </row>
    <row r="173" spans="26:26">
      <c r="Z173" s="4"/>
    </row>
    <row r="174" spans="26:26">
      <c r="Z174" s="4"/>
    </row>
  </sheetData>
  <mergeCells count="123">
    <mergeCell ref="H46:H47"/>
    <mergeCell ref="H59:H60"/>
    <mergeCell ref="I59:I60"/>
    <mergeCell ref="H110:W110"/>
    <mergeCell ref="H2:W2"/>
    <mergeCell ref="J85:W85"/>
    <mergeCell ref="J46:W46"/>
    <mergeCell ref="H24:H25"/>
    <mergeCell ref="I24:I26"/>
    <mergeCell ref="H11:H12"/>
    <mergeCell ref="J11:W11"/>
    <mergeCell ref="J12:W12"/>
    <mergeCell ref="J13:W13"/>
    <mergeCell ref="H48:H51"/>
    <mergeCell ref="I48:I49"/>
    <mergeCell ref="J59:W59"/>
    <mergeCell ref="J54:W54"/>
    <mergeCell ref="J55:W55"/>
    <mergeCell ref="J61:W61"/>
    <mergeCell ref="I62:I63"/>
    <mergeCell ref="J28:W28"/>
    <mergeCell ref="J30:W30"/>
    <mergeCell ref="H76:H77"/>
    <mergeCell ref="H79:H84"/>
    <mergeCell ref="H27:H28"/>
    <mergeCell ref="J78:W78"/>
    <mergeCell ref="I4:N4"/>
    <mergeCell ref="I46:I47"/>
    <mergeCell ref="X8:Z8"/>
    <mergeCell ref="X21:Z21"/>
    <mergeCell ref="X43:Z43"/>
    <mergeCell ref="X73:Z73"/>
    <mergeCell ref="X98:Z98"/>
    <mergeCell ref="I8:I10"/>
    <mergeCell ref="J8:W10"/>
    <mergeCell ref="J14:W14"/>
    <mergeCell ref="J62:W62"/>
    <mergeCell ref="J63:W63"/>
    <mergeCell ref="J64:W64"/>
    <mergeCell ref="J29:W29"/>
    <mergeCell ref="I83:I84"/>
    <mergeCell ref="J79:W79"/>
    <mergeCell ref="J80:W80"/>
    <mergeCell ref="J81:W81"/>
    <mergeCell ref="J82:W82"/>
    <mergeCell ref="J83:W83"/>
    <mergeCell ref="J84:W84"/>
    <mergeCell ref="J76:W76"/>
    <mergeCell ref="J77:W77"/>
    <mergeCell ref="I68:U69"/>
    <mergeCell ref="H104:H107"/>
    <mergeCell ref="J104:W104"/>
    <mergeCell ref="J105:W105"/>
    <mergeCell ref="J106:W106"/>
    <mergeCell ref="J107:W107"/>
    <mergeCell ref="I101:I102"/>
    <mergeCell ref="J87:W87"/>
    <mergeCell ref="J88:W88"/>
    <mergeCell ref="J89:W89"/>
    <mergeCell ref="H101:H103"/>
    <mergeCell ref="J101:W101"/>
    <mergeCell ref="J102:W102"/>
    <mergeCell ref="J103:W103"/>
    <mergeCell ref="I98:I100"/>
    <mergeCell ref="J98:W100"/>
    <mergeCell ref="J90:W90"/>
    <mergeCell ref="J108:W108"/>
    <mergeCell ref="J34:W34"/>
    <mergeCell ref="I21:I23"/>
    <mergeCell ref="J21:W23"/>
    <mergeCell ref="I43:I45"/>
    <mergeCell ref="J43:W45"/>
    <mergeCell ref="I73:I75"/>
    <mergeCell ref="J73:W75"/>
    <mergeCell ref="J86:W86"/>
    <mergeCell ref="J31:W31"/>
    <mergeCell ref="J32:W32"/>
    <mergeCell ref="J33:W33"/>
    <mergeCell ref="J47:W47"/>
    <mergeCell ref="J48:W48"/>
    <mergeCell ref="J49:W49"/>
    <mergeCell ref="J50:W50"/>
    <mergeCell ref="J51:W51"/>
    <mergeCell ref="J60:W60"/>
    <mergeCell ref="J52:W52"/>
    <mergeCell ref="J53:W53"/>
    <mergeCell ref="J24:V24"/>
    <mergeCell ref="J25:V25"/>
    <mergeCell ref="J26:V26"/>
    <mergeCell ref="J27:V27"/>
    <mergeCell ref="H124:J124"/>
    <mergeCell ref="H125:J125"/>
    <mergeCell ref="H117:J117"/>
    <mergeCell ref="H118:J118"/>
    <mergeCell ref="H119:J119"/>
    <mergeCell ref="H120:J120"/>
    <mergeCell ref="H113:J113"/>
    <mergeCell ref="H114:J114"/>
    <mergeCell ref="H115:J115"/>
    <mergeCell ref="H144:J144"/>
    <mergeCell ref="I56:I58"/>
    <mergeCell ref="J56:W58"/>
    <mergeCell ref="X56:Z56"/>
    <mergeCell ref="H116:J116"/>
    <mergeCell ref="H127:J127"/>
    <mergeCell ref="H138:J138"/>
    <mergeCell ref="H140:J140"/>
    <mergeCell ref="H141:J141"/>
    <mergeCell ref="H142:J142"/>
    <mergeCell ref="H143:J143"/>
    <mergeCell ref="H136:J136"/>
    <mergeCell ref="H137:J137"/>
    <mergeCell ref="H139:J139"/>
    <mergeCell ref="H131:J131"/>
    <mergeCell ref="H132:J132"/>
    <mergeCell ref="H133:J133"/>
    <mergeCell ref="H135:J135"/>
    <mergeCell ref="H126:J126"/>
    <mergeCell ref="H128:J128"/>
    <mergeCell ref="H129:J129"/>
    <mergeCell ref="H130:J130"/>
    <mergeCell ref="H121:J121"/>
    <mergeCell ref="H122:J122"/>
  </mergeCells>
  <phoneticPr fontId="1"/>
  <printOptions horizontalCentered="1"/>
  <pageMargins left="0.70866141732283472" right="0.70866141732283472" top="0.74803149606299213" bottom="0.74803149606299213" header="0.31496062992125984" footer="0.31496062992125984"/>
  <pageSetup paperSize="9" scale="70" fitToHeight="0" orientation="portrait" r:id="rId1"/>
  <headerFooter>
    <oddFooter>&amp;C&amp;A　&amp;P／&amp;N</oddFooter>
  </headerFooter>
  <rowBreaks count="2" manualBreakCount="2">
    <brk id="55" max="16383" man="1"/>
    <brk id="10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52"/>
  <sheetViews>
    <sheetView view="pageBreakPreview" topLeftCell="H82" zoomScale="96" zoomScaleNormal="100" zoomScaleSheetLayoutView="96" workbookViewId="0">
      <pane xSplit="1" topLeftCell="I1" activePane="topRight" state="frozen"/>
      <selection activeCell="H1" sqref="H1"/>
      <selection pane="topRight" activeCell="N15" sqref="N15"/>
    </sheetView>
  </sheetViews>
  <sheetFormatPr defaultRowHeight="13.5"/>
  <cols>
    <col min="1" max="3" width="9" style="1"/>
    <col min="4" max="6" width="9.625" style="1" bestFit="1" customWidth="1"/>
    <col min="7" max="7" width="9" style="1"/>
    <col min="8" max="8" width="9.25" style="1" customWidth="1"/>
    <col min="9" max="9" width="10" style="1" customWidth="1"/>
    <col min="10" max="22" width="6.625" style="3" customWidth="1"/>
    <col min="23" max="23" width="6.5" style="3" customWidth="1"/>
    <col min="24" max="26" width="4.875" style="3" customWidth="1"/>
    <col min="27" max="27" width="8.125" style="4" customWidth="1"/>
    <col min="28" max="32" width="9" style="4"/>
    <col min="33" max="16384" width="9" style="1"/>
  </cols>
  <sheetData>
    <row r="1" spans="1:35" ht="18.75" customHeight="1">
      <c r="H1" s="1" t="s">
        <v>41</v>
      </c>
      <c r="J1" s="2" t="s">
        <v>16</v>
      </c>
      <c r="K1" s="2"/>
      <c r="L1" s="2"/>
      <c r="M1" s="2"/>
      <c r="N1" s="2"/>
      <c r="O1" s="2"/>
      <c r="P1" s="2"/>
      <c r="Q1" s="2"/>
      <c r="R1" s="2"/>
      <c r="S1" s="2"/>
      <c r="T1" s="2"/>
      <c r="U1" s="2"/>
      <c r="V1" s="2"/>
    </row>
    <row r="2" spans="1:35" ht="22.5" customHeight="1">
      <c r="H2" s="326" t="s">
        <v>323</v>
      </c>
      <c r="I2" s="326"/>
      <c r="J2" s="326"/>
      <c r="K2" s="326"/>
      <c r="L2" s="326"/>
      <c r="M2" s="326"/>
      <c r="N2" s="326"/>
      <c r="O2" s="326"/>
      <c r="P2" s="326"/>
      <c r="Q2" s="326"/>
      <c r="R2" s="326"/>
      <c r="S2" s="326"/>
      <c r="T2" s="326"/>
      <c r="U2" s="326"/>
      <c r="V2" s="326"/>
      <c r="W2" s="326"/>
      <c r="X2" s="4"/>
      <c r="Y2" s="4"/>
      <c r="Z2" s="4"/>
    </row>
    <row r="3" spans="1:35" s="70" customFormat="1" ht="38.25" customHeight="1">
      <c r="I3" s="166" t="s">
        <v>42</v>
      </c>
      <c r="J3" s="186"/>
      <c r="L3" s="168" t="s">
        <v>36</v>
      </c>
      <c r="M3" s="169"/>
      <c r="N3" s="169"/>
      <c r="O3" s="169"/>
      <c r="P3" s="169"/>
      <c r="R3" s="68"/>
      <c r="S3" s="68"/>
      <c r="T3" s="68"/>
      <c r="U3" s="68"/>
      <c r="V3" s="68"/>
      <c r="W3" s="68"/>
      <c r="X3" s="68"/>
      <c r="Y3" s="68"/>
      <c r="Z3" s="69"/>
    </row>
    <row r="4" spans="1:35" s="67" customFormat="1" ht="21" customHeight="1">
      <c r="I4" s="225" t="s">
        <v>361</v>
      </c>
      <c r="J4" s="225"/>
      <c r="K4" s="225"/>
      <c r="L4" s="225"/>
      <c r="M4" s="225"/>
      <c r="N4" s="225"/>
      <c r="O4" s="68"/>
      <c r="P4" s="68"/>
      <c r="Q4" s="69"/>
      <c r="R4" s="68"/>
      <c r="S4" s="68"/>
      <c r="T4" s="68"/>
      <c r="U4" s="68"/>
      <c r="V4" s="68"/>
      <c r="W4" s="68"/>
      <c r="X4" s="68"/>
      <c r="Y4" s="68"/>
      <c r="Z4" s="69"/>
      <c r="AA4" s="70"/>
      <c r="AB4" s="70"/>
      <c r="AC4" s="70"/>
      <c r="AD4" s="70"/>
      <c r="AE4" s="70"/>
      <c r="AF4" s="70"/>
      <c r="AG4" s="70"/>
    </row>
    <row r="5" spans="1:35" s="70" customFormat="1" ht="21.75" customHeight="1">
      <c r="H5" s="71"/>
      <c r="I5" s="8" t="s">
        <v>72</v>
      </c>
      <c r="J5" s="69"/>
      <c r="K5" s="73"/>
      <c r="L5" s="73"/>
      <c r="M5" s="73"/>
      <c r="N5" s="73"/>
      <c r="O5" s="73"/>
      <c r="P5" s="73"/>
      <c r="Q5" s="74"/>
      <c r="R5" s="68"/>
      <c r="S5" s="68"/>
      <c r="T5" s="68"/>
      <c r="U5" s="68"/>
      <c r="V5" s="68"/>
      <c r="W5" s="68"/>
      <c r="X5" s="68"/>
      <c r="Y5" s="68"/>
      <c r="Z5" s="69"/>
    </row>
    <row r="6" spans="1:35" s="70" customFormat="1" ht="21.75" customHeight="1">
      <c r="H6" s="71"/>
      <c r="I6" s="8" t="s">
        <v>73</v>
      </c>
      <c r="J6" s="69"/>
      <c r="K6" s="73"/>
      <c r="L6" s="73"/>
      <c r="M6" s="73"/>
      <c r="N6" s="73"/>
      <c r="O6" s="73"/>
      <c r="P6" s="73"/>
      <c r="Q6" s="74"/>
      <c r="R6" s="68"/>
      <c r="S6" s="68"/>
      <c r="T6" s="68"/>
      <c r="U6" s="68"/>
      <c r="V6" s="68"/>
      <c r="W6" s="68"/>
      <c r="X6" s="68"/>
      <c r="Y6" s="68"/>
      <c r="Z6" s="69"/>
    </row>
    <row r="7" spans="1:35" s="70" customFormat="1" ht="21.75" customHeight="1">
      <c r="H7" s="71"/>
      <c r="I7" s="8" t="s">
        <v>74</v>
      </c>
      <c r="J7" s="69"/>
      <c r="K7" s="73"/>
      <c r="L7" s="73"/>
      <c r="M7" s="73"/>
      <c r="N7" s="73"/>
      <c r="O7" s="73"/>
      <c r="P7" s="73"/>
      <c r="Q7" s="74"/>
      <c r="R7" s="68"/>
      <c r="S7" s="68"/>
      <c r="T7" s="68"/>
      <c r="U7" s="68"/>
      <c r="V7" s="68"/>
      <c r="W7" s="68"/>
      <c r="X7" s="69"/>
    </row>
    <row r="8" spans="1:35" ht="7.5" customHeight="1" thickBot="1">
      <c r="H8" s="11"/>
      <c r="I8" s="11"/>
      <c r="J8" s="12"/>
      <c r="K8" s="12"/>
      <c r="L8" s="12"/>
      <c r="M8" s="12"/>
      <c r="N8" s="12"/>
      <c r="O8" s="12"/>
      <c r="P8" s="12"/>
      <c r="Q8" s="12"/>
      <c r="R8" s="12"/>
      <c r="S8" s="12"/>
      <c r="T8" s="12"/>
      <c r="U8" s="12"/>
      <c r="V8" s="12"/>
      <c r="W8" s="12"/>
      <c r="X8" s="12"/>
      <c r="Y8" s="12"/>
      <c r="AG8" s="4"/>
      <c r="AH8" s="4"/>
      <c r="AI8" s="4"/>
    </row>
    <row r="9" spans="1:35" s="13" customFormat="1" ht="11.25" customHeight="1">
      <c r="H9" s="14"/>
      <c r="I9" s="234" t="s">
        <v>138</v>
      </c>
      <c r="J9" s="335" t="str">
        <f>+レベルⅢ!J8</f>
        <v>評価の視点 　評価【５:できた　４:ほぼできた　３:少しできた　２:不十分　１:できない　０:未経験】</v>
      </c>
      <c r="K9" s="336"/>
      <c r="L9" s="336"/>
      <c r="M9" s="336"/>
      <c r="N9" s="336"/>
      <c r="O9" s="336"/>
      <c r="P9" s="336"/>
      <c r="Q9" s="336"/>
      <c r="R9" s="336"/>
      <c r="S9" s="336"/>
      <c r="T9" s="336"/>
      <c r="U9" s="336"/>
      <c r="V9" s="336"/>
      <c r="W9" s="337"/>
      <c r="X9" s="246" t="s">
        <v>326</v>
      </c>
      <c r="Y9" s="247"/>
      <c r="Z9" s="248"/>
      <c r="AA9" s="4"/>
      <c r="AB9" s="4"/>
      <c r="AC9" s="4"/>
      <c r="AD9" s="4"/>
      <c r="AE9" s="4"/>
      <c r="AF9" s="4"/>
      <c r="AG9" s="4"/>
      <c r="AH9" s="4"/>
      <c r="AI9" s="4"/>
    </row>
    <row r="10" spans="1:35" s="13" customFormat="1" ht="11.25" customHeight="1">
      <c r="H10" s="15"/>
      <c r="I10" s="235"/>
      <c r="J10" s="338"/>
      <c r="K10" s="339"/>
      <c r="L10" s="339"/>
      <c r="M10" s="339"/>
      <c r="N10" s="339"/>
      <c r="O10" s="339"/>
      <c r="P10" s="339"/>
      <c r="Q10" s="339"/>
      <c r="R10" s="339"/>
      <c r="S10" s="339"/>
      <c r="T10" s="339"/>
      <c r="U10" s="339"/>
      <c r="V10" s="339"/>
      <c r="W10" s="340"/>
      <c r="X10" s="16" t="s">
        <v>328</v>
      </c>
      <c r="Y10" s="17" t="s">
        <v>329</v>
      </c>
      <c r="Z10" s="18" t="s">
        <v>330</v>
      </c>
      <c r="AA10" s="4"/>
      <c r="AB10" s="4"/>
      <c r="AC10" s="4"/>
      <c r="AD10" s="4"/>
      <c r="AE10" s="4"/>
      <c r="AF10" s="4"/>
      <c r="AG10" s="4"/>
      <c r="AH10" s="4"/>
      <c r="AI10" s="4"/>
    </row>
    <row r="11" spans="1:35" s="13" customFormat="1" ht="11.25" customHeight="1" thickBot="1">
      <c r="H11" s="42"/>
      <c r="I11" s="236"/>
      <c r="J11" s="341"/>
      <c r="K11" s="342"/>
      <c r="L11" s="342"/>
      <c r="M11" s="342"/>
      <c r="N11" s="342"/>
      <c r="O11" s="342"/>
      <c r="P11" s="342"/>
      <c r="Q11" s="342"/>
      <c r="R11" s="342"/>
      <c r="S11" s="342"/>
      <c r="T11" s="342"/>
      <c r="U11" s="342"/>
      <c r="V11" s="342"/>
      <c r="W11" s="343"/>
      <c r="X11" s="158" t="s">
        <v>456</v>
      </c>
      <c r="Y11" s="159" t="s">
        <v>456</v>
      </c>
      <c r="Z11" s="160" t="s">
        <v>456</v>
      </c>
      <c r="AA11" s="4"/>
      <c r="AB11" s="4"/>
      <c r="AC11" s="4"/>
      <c r="AD11" s="4"/>
      <c r="AE11" s="4"/>
      <c r="AF11" s="4"/>
      <c r="AG11" s="4"/>
      <c r="AH11" s="4"/>
      <c r="AI11" s="4"/>
    </row>
    <row r="12" spans="1:35" s="70" customFormat="1" ht="27" customHeight="1">
      <c r="H12" s="447" t="s">
        <v>15</v>
      </c>
      <c r="I12" s="115"/>
      <c r="J12" s="384" t="s">
        <v>77</v>
      </c>
      <c r="K12" s="385"/>
      <c r="L12" s="385"/>
      <c r="M12" s="385"/>
      <c r="N12" s="385"/>
      <c r="O12" s="385"/>
      <c r="P12" s="385"/>
      <c r="Q12" s="385"/>
      <c r="R12" s="385"/>
      <c r="S12" s="385"/>
      <c r="T12" s="385"/>
      <c r="U12" s="385"/>
      <c r="V12" s="385"/>
      <c r="W12" s="385"/>
      <c r="X12" s="77"/>
      <c r="Y12" s="78"/>
      <c r="Z12" s="79"/>
    </row>
    <row r="13" spans="1:35" s="70" customFormat="1" ht="27" customHeight="1" thickBot="1">
      <c r="H13" s="462"/>
      <c r="I13" s="117"/>
      <c r="J13" s="357" t="s">
        <v>392</v>
      </c>
      <c r="K13" s="358"/>
      <c r="L13" s="358"/>
      <c r="M13" s="358"/>
      <c r="N13" s="358"/>
      <c r="O13" s="358"/>
      <c r="P13" s="358"/>
      <c r="Q13" s="358"/>
      <c r="R13" s="358"/>
      <c r="S13" s="358"/>
      <c r="T13" s="358"/>
      <c r="U13" s="358"/>
      <c r="V13" s="358"/>
      <c r="W13" s="358"/>
      <c r="X13" s="82"/>
      <c r="Y13" s="83"/>
      <c r="Z13" s="84"/>
    </row>
    <row r="14" spans="1:35" s="67" customFormat="1" ht="28.5" customHeight="1" thickBot="1">
      <c r="A14" s="75"/>
      <c r="B14" s="75"/>
      <c r="C14" s="75"/>
      <c r="D14" s="75"/>
      <c r="E14" s="75"/>
      <c r="F14" s="75"/>
      <c r="G14" s="75"/>
      <c r="H14" s="85" t="s">
        <v>331</v>
      </c>
      <c r="I14" s="85">
        <f>COUNTA(J12:W13)</f>
        <v>2</v>
      </c>
      <c r="J14" s="373" t="s">
        <v>332</v>
      </c>
      <c r="K14" s="374"/>
      <c r="L14" s="374"/>
      <c r="M14" s="374"/>
      <c r="N14" s="374"/>
      <c r="O14" s="374"/>
      <c r="P14" s="374"/>
      <c r="Q14" s="375"/>
      <c r="R14" s="375"/>
      <c r="S14" s="375"/>
      <c r="T14" s="375"/>
      <c r="U14" s="375"/>
      <c r="V14" s="375"/>
      <c r="W14" s="376"/>
      <c r="X14" s="118">
        <f>SUM(X12:X13)/($I14*5)</f>
        <v>0</v>
      </c>
      <c r="Y14" s="119">
        <f>SUM(Y12:Y13)/($I14*5)</f>
        <v>0</v>
      </c>
      <c r="Z14" s="120">
        <f>SUM(Z12:Z13)/($I14*5)</f>
        <v>0</v>
      </c>
      <c r="AA14" s="70"/>
      <c r="AB14" s="70"/>
      <c r="AC14" s="70"/>
      <c r="AD14" s="70"/>
      <c r="AE14" s="70"/>
      <c r="AF14" s="70"/>
      <c r="AG14" s="70"/>
    </row>
    <row r="15" spans="1:35" s="70" customFormat="1" ht="18.75" customHeight="1">
      <c r="H15" s="71"/>
      <c r="I15" s="72"/>
      <c r="J15" s="69"/>
      <c r="K15" s="73"/>
      <c r="L15" s="73"/>
      <c r="M15" s="73"/>
      <c r="N15" s="73"/>
      <c r="O15" s="73"/>
      <c r="P15" s="73"/>
      <c r="Q15" s="74"/>
      <c r="R15" s="68"/>
      <c r="S15" s="68"/>
      <c r="T15" s="68"/>
      <c r="U15" s="68"/>
      <c r="V15" s="68"/>
      <c r="W15" s="68"/>
      <c r="X15" s="88"/>
      <c r="Y15" s="88"/>
      <c r="Z15" s="80"/>
    </row>
    <row r="16" spans="1:35" s="70" customFormat="1" ht="21" customHeight="1">
      <c r="H16" s="165" t="s">
        <v>47</v>
      </c>
      <c r="I16" s="71"/>
      <c r="J16" s="73"/>
      <c r="K16" s="73"/>
      <c r="L16" s="73"/>
      <c r="M16" s="73"/>
      <c r="N16" s="73"/>
      <c r="O16" s="73"/>
      <c r="P16" s="73"/>
      <c r="Q16" s="74"/>
      <c r="R16" s="68"/>
      <c r="S16" s="68"/>
      <c r="T16" s="68"/>
      <c r="U16" s="68"/>
      <c r="V16" s="68"/>
      <c r="W16" s="68"/>
      <c r="X16" s="88"/>
      <c r="Y16" s="88"/>
      <c r="Z16" s="80"/>
    </row>
    <row r="17" spans="8:35" s="70" customFormat="1" ht="21" customHeight="1">
      <c r="H17" s="1" t="s">
        <v>43</v>
      </c>
      <c r="I17" s="8"/>
      <c r="J17" s="3" t="s">
        <v>20</v>
      </c>
      <c r="K17" s="74"/>
      <c r="L17" s="74"/>
      <c r="M17" s="74"/>
      <c r="N17" s="74"/>
      <c r="O17" s="74"/>
      <c r="P17" s="69"/>
      <c r="Q17" s="69"/>
      <c r="R17" s="74"/>
      <c r="S17" s="74"/>
      <c r="T17" s="74"/>
      <c r="U17" s="74"/>
      <c r="V17" s="74"/>
      <c r="W17" s="74"/>
      <c r="X17" s="88"/>
      <c r="Y17" s="88"/>
      <c r="Z17" s="80"/>
    </row>
    <row r="18" spans="8:35" s="70" customFormat="1" ht="21" customHeight="1">
      <c r="H18" s="144" t="s">
        <v>439</v>
      </c>
      <c r="I18" s="10" t="s">
        <v>75</v>
      </c>
      <c r="K18" s="74"/>
      <c r="L18" s="74"/>
      <c r="M18" s="74"/>
      <c r="N18" s="74"/>
      <c r="O18" s="74"/>
      <c r="P18" s="74"/>
      <c r="Q18" s="74"/>
      <c r="R18" s="74"/>
      <c r="S18" s="74"/>
      <c r="T18" s="74"/>
      <c r="U18" s="74"/>
      <c r="V18" s="74"/>
      <c r="W18" s="74"/>
      <c r="X18" s="88"/>
      <c r="Y18" s="88"/>
      <c r="Z18" s="80"/>
    </row>
    <row r="19" spans="8:35" s="70" customFormat="1" ht="21" customHeight="1">
      <c r="H19" s="31"/>
      <c r="I19" s="10" t="s">
        <v>76</v>
      </c>
      <c r="K19" s="68"/>
      <c r="L19" s="68"/>
      <c r="M19" s="68"/>
      <c r="N19" s="68"/>
      <c r="O19" s="68"/>
      <c r="P19" s="68"/>
      <c r="Q19" s="68"/>
      <c r="R19" s="68"/>
      <c r="S19" s="68"/>
      <c r="T19" s="68"/>
      <c r="U19" s="68"/>
      <c r="V19" s="68"/>
      <c r="W19" s="68"/>
      <c r="X19" s="88"/>
      <c r="Y19" s="88"/>
      <c r="Z19" s="80"/>
    </row>
    <row r="20" spans="8:35" ht="7.5" customHeight="1" thickBot="1">
      <c r="H20" s="11"/>
      <c r="I20" s="11"/>
      <c r="J20" s="12"/>
      <c r="K20" s="12"/>
      <c r="L20" s="12"/>
      <c r="M20" s="12"/>
      <c r="N20" s="12"/>
      <c r="O20" s="12"/>
      <c r="P20" s="12"/>
      <c r="Q20" s="12"/>
      <c r="R20" s="12"/>
      <c r="S20" s="12"/>
      <c r="T20" s="12"/>
      <c r="U20" s="12"/>
      <c r="V20" s="12"/>
      <c r="W20" s="12"/>
      <c r="X20" s="12"/>
      <c r="Y20" s="12"/>
      <c r="AG20" s="4"/>
      <c r="AH20" s="4"/>
      <c r="AI20" s="4"/>
    </row>
    <row r="21" spans="8:35" s="13" customFormat="1" ht="11.25" customHeight="1">
      <c r="H21" s="14"/>
      <c r="I21" s="234" t="s">
        <v>138</v>
      </c>
      <c r="J21" s="237" t="str">
        <f>+$J$9</f>
        <v>評価の視点 　評価【５:できた　４:ほぼできた　３:少しできた　２:不十分　１:できない　０:未経験】</v>
      </c>
      <c r="K21" s="238"/>
      <c r="L21" s="238"/>
      <c r="M21" s="238"/>
      <c r="N21" s="238"/>
      <c r="O21" s="238"/>
      <c r="P21" s="238"/>
      <c r="Q21" s="238"/>
      <c r="R21" s="238"/>
      <c r="S21" s="238"/>
      <c r="T21" s="238"/>
      <c r="U21" s="238"/>
      <c r="V21" s="238"/>
      <c r="W21" s="239"/>
      <c r="X21" s="246" t="s">
        <v>326</v>
      </c>
      <c r="Y21" s="247"/>
      <c r="Z21" s="248"/>
      <c r="AA21" s="4"/>
      <c r="AB21" s="4"/>
      <c r="AC21" s="4"/>
      <c r="AD21" s="4"/>
      <c r="AE21" s="4"/>
      <c r="AF21" s="4"/>
      <c r="AG21" s="4"/>
      <c r="AH21" s="4"/>
      <c r="AI21" s="4"/>
    </row>
    <row r="22" spans="8:35" s="13" customFormat="1" ht="11.25" customHeight="1">
      <c r="H22" s="15"/>
      <c r="I22" s="235"/>
      <c r="J22" s="240"/>
      <c r="K22" s="241"/>
      <c r="L22" s="241"/>
      <c r="M22" s="241"/>
      <c r="N22" s="241"/>
      <c r="O22" s="241"/>
      <c r="P22" s="241"/>
      <c r="Q22" s="241"/>
      <c r="R22" s="241"/>
      <c r="S22" s="241"/>
      <c r="T22" s="241"/>
      <c r="U22" s="241"/>
      <c r="V22" s="241"/>
      <c r="W22" s="242"/>
      <c r="X22" s="16" t="s">
        <v>328</v>
      </c>
      <c r="Y22" s="17" t="s">
        <v>329</v>
      </c>
      <c r="Z22" s="18" t="s">
        <v>330</v>
      </c>
      <c r="AA22" s="4"/>
      <c r="AB22" s="4"/>
      <c r="AC22" s="4"/>
      <c r="AD22" s="4"/>
      <c r="AE22" s="4"/>
      <c r="AF22" s="4"/>
      <c r="AG22" s="4"/>
      <c r="AH22" s="4"/>
      <c r="AI22" s="4"/>
    </row>
    <row r="23" spans="8:35" s="13" customFormat="1" ht="11.25" customHeight="1" thickBot="1">
      <c r="H23" s="42"/>
      <c r="I23" s="236"/>
      <c r="J23" s="243"/>
      <c r="K23" s="244"/>
      <c r="L23" s="244"/>
      <c r="M23" s="244"/>
      <c r="N23" s="244"/>
      <c r="O23" s="244"/>
      <c r="P23" s="244"/>
      <c r="Q23" s="244"/>
      <c r="R23" s="244"/>
      <c r="S23" s="244"/>
      <c r="T23" s="244"/>
      <c r="U23" s="244"/>
      <c r="V23" s="244"/>
      <c r="W23" s="245"/>
      <c r="X23" s="158" t="str">
        <f>+X$11</f>
        <v>　月　日</v>
      </c>
      <c r="Y23" s="159" t="str">
        <f>+Y$11</f>
        <v>　月　日</v>
      </c>
      <c r="Z23" s="160" t="str">
        <f>+Z$11</f>
        <v>　月　日</v>
      </c>
      <c r="AA23" s="4"/>
      <c r="AB23" s="4"/>
      <c r="AC23" s="4"/>
      <c r="AD23" s="4"/>
      <c r="AE23" s="4"/>
      <c r="AF23" s="4"/>
      <c r="AG23" s="4"/>
      <c r="AH23" s="4"/>
      <c r="AI23" s="4"/>
    </row>
    <row r="24" spans="8:35" s="70" customFormat="1" ht="31.5" customHeight="1">
      <c r="H24" s="360" t="s">
        <v>14</v>
      </c>
      <c r="I24" s="441" t="s">
        <v>13</v>
      </c>
      <c r="J24" s="463" t="s">
        <v>78</v>
      </c>
      <c r="K24" s="464"/>
      <c r="L24" s="464"/>
      <c r="M24" s="464"/>
      <c r="N24" s="464"/>
      <c r="O24" s="464"/>
      <c r="P24" s="464"/>
      <c r="Q24" s="464"/>
      <c r="R24" s="464"/>
      <c r="S24" s="464"/>
      <c r="T24" s="464"/>
      <c r="U24" s="464"/>
      <c r="V24" s="464"/>
      <c r="W24" s="464"/>
      <c r="X24" s="209"/>
      <c r="Y24" s="211"/>
      <c r="Z24" s="213"/>
    </row>
    <row r="25" spans="8:35" s="70" customFormat="1" ht="31.5" customHeight="1">
      <c r="H25" s="361"/>
      <c r="I25" s="443"/>
      <c r="J25" s="379" t="s">
        <v>193</v>
      </c>
      <c r="K25" s="380"/>
      <c r="L25" s="380"/>
      <c r="M25" s="380"/>
      <c r="N25" s="380"/>
      <c r="O25" s="380"/>
      <c r="P25" s="380"/>
      <c r="Q25" s="380"/>
      <c r="R25" s="380"/>
      <c r="S25" s="380"/>
      <c r="T25" s="380"/>
      <c r="U25" s="380"/>
      <c r="V25" s="380"/>
      <c r="W25" s="380"/>
      <c r="X25" s="82"/>
      <c r="Y25" s="83"/>
      <c r="Z25" s="84"/>
    </row>
    <row r="26" spans="8:35" s="70" customFormat="1" ht="31.5" customHeight="1">
      <c r="H26" s="92"/>
      <c r="I26" s="116"/>
      <c r="J26" s="379" t="s">
        <v>194</v>
      </c>
      <c r="K26" s="380"/>
      <c r="L26" s="380"/>
      <c r="M26" s="380"/>
      <c r="N26" s="380"/>
      <c r="O26" s="380"/>
      <c r="P26" s="380"/>
      <c r="Q26" s="380"/>
      <c r="R26" s="380"/>
      <c r="S26" s="380"/>
      <c r="T26" s="380"/>
      <c r="U26" s="380"/>
      <c r="V26" s="380"/>
      <c r="W26" s="380"/>
      <c r="X26" s="82"/>
      <c r="Y26" s="83"/>
      <c r="Z26" s="84"/>
    </row>
    <row r="27" spans="8:35" s="70" customFormat="1" ht="31.5" customHeight="1">
      <c r="H27" s="354" t="s">
        <v>20</v>
      </c>
      <c r="I27" s="116"/>
      <c r="J27" s="379" t="s">
        <v>195</v>
      </c>
      <c r="K27" s="380"/>
      <c r="L27" s="380"/>
      <c r="M27" s="380"/>
      <c r="N27" s="380"/>
      <c r="O27" s="380"/>
      <c r="P27" s="380"/>
      <c r="Q27" s="380"/>
      <c r="R27" s="380"/>
      <c r="S27" s="380"/>
      <c r="T27" s="380"/>
      <c r="U27" s="380"/>
      <c r="V27" s="380"/>
      <c r="W27" s="380"/>
      <c r="X27" s="82"/>
      <c r="Y27" s="83"/>
      <c r="Z27" s="84"/>
    </row>
    <row r="28" spans="8:35" s="70" customFormat="1" ht="31.5" customHeight="1">
      <c r="H28" s="354"/>
      <c r="I28" s="116"/>
      <c r="J28" s="379" t="s">
        <v>196</v>
      </c>
      <c r="K28" s="380"/>
      <c r="L28" s="380"/>
      <c r="M28" s="380"/>
      <c r="N28" s="380"/>
      <c r="O28" s="380"/>
      <c r="P28" s="380"/>
      <c r="Q28" s="380"/>
      <c r="R28" s="380"/>
      <c r="S28" s="380"/>
      <c r="T28" s="380"/>
      <c r="U28" s="380"/>
      <c r="V28" s="380"/>
      <c r="W28" s="380"/>
      <c r="X28" s="82"/>
      <c r="Y28" s="83"/>
      <c r="Z28" s="84"/>
    </row>
    <row r="29" spans="8:35" s="70" customFormat="1" ht="31.5" customHeight="1">
      <c r="H29" s="354"/>
      <c r="I29" s="116"/>
      <c r="J29" s="362" t="s">
        <v>197</v>
      </c>
      <c r="K29" s="363"/>
      <c r="L29" s="363"/>
      <c r="M29" s="363"/>
      <c r="N29" s="363"/>
      <c r="O29" s="363"/>
      <c r="P29" s="363"/>
      <c r="Q29" s="363"/>
      <c r="R29" s="363"/>
      <c r="S29" s="363"/>
      <c r="T29" s="363"/>
      <c r="U29" s="363"/>
      <c r="V29" s="363"/>
      <c r="W29" s="363"/>
      <c r="X29" s="82"/>
      <c r="Y29" s="83"/>
      <c r="Z29" s="84"/>
    </row>
    <row r="30" spans="8:35" s="70" customFormat="1" ht="31.5" customHeight="1">
      <c r="H30" s="92"/>
      <c r="I30" s="116"/>
      <c r="J30" s="362" t="s">
        <v>198</v>
      </c>
      <c r="K30" s="363"/>
      <c r="L30" s="363"/>
      <c r="M30" s="363"/>
      <c r="N30" s="363"/>
      <c r="O30" s="363"/>
      <c r="P30" s="363"/>
      <c r="Q30" s="363"/>
      <c r="R30" s="363"/>
      <c r="S30" s="363"/>
      <c r="T30" s="363"/>
      <c r="U30" s="363"/>
      <c r="V30" s="363"/>
      <c r="W30" s="364"/>
      <c r="X30" s="82"/>
      <c r="Y30" s="83"/>
      <c r="Z30" s="84"/>
    </row>
    <row r="31" spans="8:35" s="70" customFormat="1" ht="31.5" customHeight="1">
      <c r="H31" s="92"/>
      <c r="I31" s="128" t="s">
        <v>11</v>
      </c>
      <c r="J31" s="362" t="s">
        <v>199</v>
      </c>
      <c r="K31" s="363"/>
      <c r="L31" s="363"/>
      <c r="M31" s="363"/>
      <c r="N31" s="363"/>
      <c r="O31" s="363"/>
      <c r="P31" s="363"/>
      <c r="Q31" s="363"/>
      <c r="R31" s="363"/>
      <c r="S31" s="363"/>
      <c r="T31" s="363"/>
      <c r="U31" s="363"/>
      <c r="V31" s="363"/>
      <c r="W31" s="364"/>
      <c r="X31" s="82"/>
      <c r="Y31" s="83"/>
      <c r="Z31" s="84"/>
    </row>
    <row r="32" spans="8:35" s="70" customFormat="1" ht="31.5" customHeight="1" thickBot="1">
      <c r="H32" s="96"/>
      <c r="I32" s="117"/>
      <c r="J32" s="357" t="s">
        <v>79</v>
      </c>
      <c r="K32" s="358"/>
      <c r="L32" s="358"/>
      <c r="M32" s="358"/>
      <c r="N32" s="358"/>
      <c r="O32" s="358"/>
      <c r="P32" s="358"/>
      <c r="Q32" s="358"/>
      <c r="R32" s="358"/>
      <c r="S32" s="358"/>
      <c r="T32" s="358"/>
      <c r="U32" s="358"/>
      <c r="V32" s="358"/>
      <c r="W32" s="359"/>
      <c r="X32" s="82"/>
      <c r="Y32" s="83"/>
      <c r="Z32" s="84"/>
    </row>
    <row r="33" spans="1:35" s="67" customFormat="1" ht="31.5" customHeight="1" thickBot="1">
      <c r="A33" s="75"/>
      <c r="B33" s="75"/>
      <c r="C33" s="75"/>
      <c r="D33" s="75"/>
      <c r="E33" s="75"/>
      <c r="F33" s="75"/>
      <c r="G33" s="75"/>
      <c r="H33" s="85" t="s">
        <v>331</v>
      </c>
      <c r="I33" s="85">
        <f>COUNTA(J24:W32)</f>
        <v>9</v>
      </c>
      <c r="J33" s="373" t="s">
        <v>332</v>
      </c>
      <c r="K33" s="374"/>
      <c r="L33" s="374"/>
      <c r="M33" s="374"/>
      <c r="N33" s="374"/>
      <c r="O33" s="374"/>
      <c r="P33" s="374"/>
      <c r="Q33" s="375"/>
      <c r="R33" s="375"/>
      <c r="S33" s="375"/>
      <c r="T33" s="375"/>
      <c r="U33" s="375"/>
      <c r="V33" s="375"/>
      <c r="W33" s="376"/>
      <c r="X33" s="118">
        <f>SUM(X24:X32)/($I33*5)</f>
        <v>0</v>
      </c>
      <c r="Y33" s="119">
        <f>SUM(Y24:Y32)/($I33*5)</f>
        <v>0</v>
      </c>
      <c r="Z33" s="120">
        <f>SUM(Z24:Z32)/($I33*5)</f>
        <v>0</v>
      </c>
      <c r="AA33" s="70"/>
      <c r="AB33" s="70"/>
      <c r="AC33" s="70"/>
      <c r="AD33" s="70"/>
      <c r="AE33" s="70"/>
      <c r="AF33" s="70"/>
      <c r="AG33" s="70"/>
    </row>
    <row r="34" spans="1:35" s="70" customFormat="1" ht="19.5" customHeight="1">
      <c r="H34" s="129"/>
      <c r="I34" s="110"/>
      <c r="J34" s="110"/>
      <c r="K34" s="110"/>
      <c r="L34" s="110"/>
      <c r="M34" s="110"/>
      <c r="N34" s="110"/>
      <c r="O34" s="110"/>
      <c r="P34" s="110"/>
      <c r="Q34" s="110"/>
      <c r="R34" s="110"/>
      <c r="S34" s="110"/>
      <c r="T34" s="110"/>
      <c r="U34" s="110"/>
      <c r="V34" s="110"/>
      <c r="W34" s="110"/>
      <c r="X34" s="88"/>
      <c r="Y34" s="88"/>
      <c r="Z34" s="80"/>
    </row>
    <row r="35" spans="1:35" s="70" customFormat="1" ht="19.5" customHeight="1">
      <c r="H35" s="129"/>
      <c r="I35" s="110"/>
      <c r="J35" s="110"/>
      <c r="K35" s="110"/>
      <c r="L35" s="110"/>
      <c r="M35" s="110"/>
      <c r="N35" s="110"/>
      <c r="O35" s="110"/>
      <c r="P35" s="110"/>
      <c r="Q35" s="110"/>
      <c r="R35" s="110"/>
      <c r="S35" s="110"/>
      <c r="T35" s="110"/>
      <c r="U35" s="110"/>
      <c r="V35" s="110"/>
      <c r="W35" s="110"/>
      <c r="X35" s="88"/>
      <c r="Y35" s="88"/>
      <c r="Z35" s="80"/>
    </row>
    <row r="36" spans="1:35" s="70" customFormat="1" ht="21" customHeight="1">
      <c r="H36" s="166" t="s">
        <v>44</v>
      </c>
      <c r="I36" s="97"/>
      <c r="J36" s="187"/>
      <c r="K36" s="187"/>
      <c r="L36" s="187"/>
      <c r="M36" s="187"/>
      <c r="N36" s="187"/>
      <c r="O36" s="187"/>
      <c r="P36" s="187"/>
      <c r="Q36" s="188"/>
      <c r="R36" s="169"/>
      <c r="S36" s="169"/>
      <c r="T36" s="169"/>
      <c r="U36" s="169"/>
      <c r="V36" s="169"/>
      <c r="W36" s="169"/>
      <c r="X36" s="99"/>
      <c r="Y36" s="99"/>
      <c r="Z36" s="99"/>
    </row>
    <row r="37" spans="1:35" s="70" customFormat="1" ht="21" customHeight="1">
      <c r="H37" s="13" t="s">
        <v>43</v>
      </c>
      <c r="I37" s="39"/>
      <c r="J37" s="4" t="s">
        <v>19</v>
      </c>
      <c r="K37" s="188"/>
      <c r="L37" s="188"/>
      <c r="M37" s="188"/>
      <c r="N37" s="188"/>
      <c r="O37" s="188"/>
      <c r="R37" s="188"/>
      <c r="S37" s="188"/>
      <c r="T37" s="188"/>
      <c r="U37" s="188"/>
      <c r="V37" s="188"/>
      <c r="W37" s="188"/>
      <c r="X37" s="88"/>
      <c r="Y37" s="88"/>
      <c r="Z37" s="80"/>
    </row>
    <row r="38" spans="1:35" s="70" customFormat="1" ht="21" customHeight="1">
      <c r="H38" s="144" t="s">
        <v>439</v>
      </c>
      <c r="I38" s="37" t="s">
        <v>213</v>
      </c>
      <c r="K38" s="188"/>
      <c r="L38" s="188"/>
      <c r="M38" s="188"/>
      <c r="N38" s="188"/>
      <c r="O38" s="188"/>
      <c r="P38" s="188"/>
      <c r="Q38" s="188"/>
      <c r="R38" s="188"/>
      <c r="S38" s="188"/>
      <c r="T38" s="188"/>
      <c r="U38" s="188"/>
      <c r="V38" s="188"/>
      <c r="W38" s="188"/>
      <c r="X38" s="68"/>
      <c r="Y38" s="68"/>
      <c r="Z38" s="69"/>
    </row>
    <row r="39" spans="1:35" s="70" customFormat="1" ht="21" customHeight="1">
      <c r="H39" s="170"/>
      <c r="I39" s="37" t="s">
        <v>95</v>
      </c>
      <c r="K39" s="169"/>
      <c r="L39" s="169"/>
      <c r="M39" s="169"/>
      <c r="N39" s="169"/>
      <c r="O39" s="169"/>
      <c r="P39" s="169"/>
      <c r="Q39" s="169"/>
      <c r="R39" s="169"/>
      <c r="S39" s="169"/>
      <c r="T39" s="169"/>
      <c r="U39" s="169"/>
      <c r="V39" s="169"/>
      <c r="W39" s="169"/>
      <c r="X39" s="74"/>
      <c r="Y39" s="74"/>
      <c r="Z39" s="69"/>
    </row>
    <row r="40" spans="1:35" s="70" customFormat="1" ht="21" customHeight="1">
      <c r="H40" s="36"/>
      <c r="I40" s="37" t="s">
        <v>96</v>
      </c>
      <c r="K40" s="169"/>
      <c r="L40" s="191"/>
      <c r="M40" s="169"/>
      <c r="N40" s="169"/>
      <c r="O40" s="191"/>
      <c r="P40" s="191"/>
      <c r="Q40" s="191"/>
      <c r="R40" s="191"/>
      <c r="S40" s="191"/>
      <c r="T40" s="191"/>
      <c r="U40" s="191"/>
      <c r="V40" s="191"/>
      <c r="W40" s="191"/>
      <c r="X40" s="74"/>
      <c r="Y40" s="74"/>
      <c r="Z40" s="69"/>
    </row>
    <row r="41" spans="1:35" s="70" customFormat="1" ht="21" customHeight="1">
      <c r="H41" s="36"/>
      <c r="I41" s="37" t="s">
        <v>97</v>
      </c>
      <c r="K41" s="169"/>
      <c r="L41" s="191"/>
      <c r="M41" s="169"/>
      <c r="N41" s="169"/>
      <c r="O41" s="191"/>
      <c r="P41" s="191"/>
      <c r="Q41" s="191"/>
      <c r="R41" s="191"/>
      <c r="S41" s="191"/>
      <c r="T41" s="191"/>
      <c r="U41" s="191"/>
      <c r="V41" s="191"/>
      <c r="W41" s="191"/>
      <c r="X41" s="74"/>
      <c r="Y41" s="74"/>
      <c r="Z41" s="69"/>
    </row>
    <row r="42" spans="1:35" ht="7.5" customHeight="1" thickBot="1">
      <c r="H42" s="11"/>
      <c r="I42" s="11"/>
      <c r="J42" s="12"/>
      <c r="K42" s="12"/>
      <c r="L42" s="12"/>
      <c r="M42" s="12"/>
      <c r="N42" s="12"/>
      <c r="O42" s="12"/>
      <c r="P42" s="12"/>
      <c r="Q42" s="12"/>
      <c r="R42" s="12"/>
      <c r="S42" s="12"/>
      <c r="T42" s="12"/>
      <c r="U42" s="12"/>
      <c r="V42" s="12"/>
      <c r="W42" s="12"/>
      <c r="X42" s="12"/>
      <c r="Y42" s="12"/>
      <c r="AG42" s="4"/>
      <c r="AH42" s="4"/>
      <c r="AI42" s="4"/>
    </row>
    <row r="43" spans="1:35" s="13" customFormat="1" ht="11.25" customHeight="1">
      <c r="H43" s="14"/>
      <c r="I43" s="234" t="s">
        <v>138</v>
      </c>
      <c r="J43" s="237" t="str">
        <f>+$J$9</f>
        <v>評価の視点 　評価【５:できた　４:ほぼできた　３:少しできた　２:不十分　１:できない　０:未経験】</v>
      </c>
      <c r="K43" s="238"/>
      <c r="L43" s="238"/>
      <c r="M43" s="238"/>
      <c r="N43" s="238"/>
      <c r="O43" s="238"/>
      <c r="P43" s="238"/>
      <c r="Q43" s="238"/>
      <c r="R43" s="238"/>
      <c r="S43" s="238"/>
      <c r="T43" s="238"/>
      <c r="U43" s="238"/>
      <c r="V43" s="238"/>
      <c r="W43" s="239"/>
      <c r="X43" s="246" t="s">
        <v>326</v>
      </c>
      <c r="Y43" s="247"/>
      <c r="Z43" s="248"/>
      <c r="AA43" s="4"/>
      <c r="AB43" s="4"/>
      <c r="AC43" s="4"/>
      <c r="AD43" s="4"/>
      <c r="AE43" s="4"/>
      <c r="AF43" s="4"/>
      <c r="AG43" s="4"/>
      <c r="AH43" s="4"/>
      <c r="AI43" s="4"/>
    </row>
    <row r="44" spans="1:35" s="13" customFormat="1" ht="11.25" customHeight="1">
      <c r="H44" s="15"/>
      <c r="I44" s="235"/>
      <c r="J44" s="240"/>
      <c r="K44" s="241"/>
      <c r="L44" s="241"/>
      <c r="M44" s="241"/>
      <c r="N44" s="241"/>
      <c r="O44" s="241"/>
      <c r="P44" s="241"/>
      <c r="Q44" s="241"/>
      <c r="R44" s="241"/>
      <c r="S44" s="241"/>
      <c r="T44" s="241"/>
      <c r="U44" s="241"/>
      <c r="V44" s="241"/>
      <c r="W44" s="242"/>
      <c r="X44" s="16" t="s">
        <v>328</v>
      </c>
      <c r="Y44" s="17" t="s">
        <v>329</v>
      </c>
      <c r="Z44" s="18" t="s">
        <v>330</v>
      </c>
      <c r="AA44" s="4"/>
      <c r="AB44" s="4"/>
      <c r="AC44" s="4"/>
      <c r="AD44" s="4"/>
      <c r="AE44" s="4"/>
      <c r="AF44" s="4"/>
      <c r="AG44" s="4"/>
      <c r="AH44" s="4"/>
      <c r="AI44" s="4"/>
    </row>
    <row r="45" spans="1:35" s="13" customFormat="1" ht="11.25" customHeight="1" thickBot="1">
      <c r="H45" s="42"/>
      <c r="I45" s="236"/>
      <c r="J45" s="243"/>
      <c r="K45" s="244"/>
      <c r="L45" s="244"/>
      <c r="M45" s="244"/>
      <c r="N45" s="244"/>
      <c r="O45" s="244"/>
      <c r="P45" s="244"/>
      <c r="Q45" s="244"/>
      <c r="R45" s="244"/>
      <c r="S45" s="244"/>
      <c r="T45" s="244"/>
      <c r="U45" s="244"/>
      <c r="V45" s="244"/>
      <c r="W45" s="245"/>
      <c r="X45" s="158" t="str">
        <f>+X$11</f>
        <v>　月　日</v>
      </c>
      <c r="Y45" s="159" t="str">
        <f>+Y$11</f>
        <v>　月　日</v>
      </c>
      <c r="Z45" s="160" t="str">
        <f>+Z$11</f>
        <v>　月　日</v>
      </c>
      <c r="AA45" s="4"/>
      <c r="AB45" s="4"/>
      <c r="AC45" s="4"/>
      <c r="AD45" s="4"/>
      <c r="AE45" s="4"/>
      <c r="AF45" s="4"/>
      <c r="AG45" s="4"/>
      <c r="AH45" s="4"/>
      <c r="AI45" s="4"/>
    </row>
    <row r="46" spans="1:35" s="70" customFormat="1" ht="30" customHeight="1">
      <c r="H46" s="360" t="s">
        <v>393</v>
      </c>
      <c r="I46" s="443" t="s">
        <v>6</v>
      </c>
      <c r="J46" s="362" t="s">
        <v>214</v>
      </c>
      <c r="K46" s="363"/>
      <c r="L46" s="363"/>
      <c r="M46" s="363"/>
      <c r="N46" s="363"/>
      <c r="O46" s="363"/>
      <c r="P46" s="363"/>
      <c r="Q46" s="363"/>
      <c r="R46" s="363"/>
      <c r="S46" s="363"/>
      <c r="T46" s="363"/>
      <c r="U46" s="363"/>
      <c r="V46" s="363"/>
      <c r="W46" s="364"/>
      <c r="X46" s="82"/>
      <c r="Y46" s="83"/>
      <c r="Z46" s="84"/>
    </row>
    <row r="47" spans="1:35" s="70" customFormat="1" ht="31.5" customHeight="1">
      <c r="H47" s="361"/>
      <c r="I47" s="443"/>
      <c r="J47" s="362" t="s">
        <v>215</v>
      </c>
      <c r="K47" s="363"/>
      <c r="L47" s="363"/>
      <c r="M47" s="363"/>
      <c r="N47" s="363"/>
      <c r="O47" s="363"/>
      <c r="P47" s="363"/>
      <c r="Q47" s="363"/>
      <c r="R47" s="363"/>
      <c r="S47" s="363"/>
      <c r="T47" s="363"/>
      <c r="U47" s="363"/>
      <c r="V47" s="363"/>
      <c r="W47" s="364"/>
      <c r="X47" s="82"/>
      <c r="Y47" s="83"/>
      <c r="Z47" s="84"/>
    </row>
    <row r="48" spans="1:35" s="70" customFormat="1" ht="31.5" customHeight="1">
      <c r="H48" s="141"/>
      <c r="I48" s="123"/>
      <c r="J48" s="362" t="s">
        <v>219</v>
      </c>
      <c r="K48" s="363"/>
      <c r="L48" s="363"/>
      <c r="M48" s="363"/>
      <c r="N48" s="363"/>
      <c r="O48" s="363"/>
      <c r="P48" s="363"/>
      <c r="Q48" s="363"/>
      <c r="R48" s="363"/>
      <c r="S48" s="363"/>
      <c r="T48" s="363"/>
      <c r="U48" s="363"/>
      <c r="V48" s="363"/>
      <c r="W48" s="364"/>
      <c r="X48" s="82"/>
      <c r="Y48" s="83"/>
      <c r="Z48" s="84"/>
    </row>
    <row r="49" spans="1:35" s="70" customFormat="1" ht="30" customHeight="1">
      <c r="H49" s="92"/>
      <c r="I49" s="443"/>
      <c r="J49" s="362" t="s">
        <v>216</v>
      </c>
      <c r="K49" s="363"/>
      <c r="L49" s="363"/>
      <c r="M49" s="363"/>
      <c r="N49" s="363"/>
      <c r="O49" s="363"/>
      <c r="P49" s="363"/>
      <c r="Q49" s="363"/>
      <c r="R49" s="363"/>
      <c r="S49" s="363"/>
      <c r="T49" s="363"/>
      <c r="U49" s="363"/>
      <c r="V49" s="363"/>
      <c r="W49" s="364"/>
      <c r="X49" s="82"/>
      <c r="Y49" s="83"/>
      <c r="Z49" s="84"/>
    </row>
    <row r="50" spans="1:35" s="70" customFormat="1" ht="30" customHeight="1">
      <c r="H50" s="92" t="s">
        <v>394</v>
      </c>
      <c r="I50" s="443"/>
      <c r="J50" s="362" t="s">
        <v>217</v>
      </c>
      <c r="K50" s="363"/>
      <c r="L50" s="363"/>
      <c r="M50" s="363"/>
      <c r="N50" s="363"/>
      <c r="O50" s="363"/>
      <c r="P50" s="363"/>
      <c r="Q50" s="363"/>
      <c r="R50" s="363"/>
      <c r="S50" s="363"/>
      <c r="T50" s="363"/>
      <c r="U50" s="363"/>
      <c r="V50" s="363"/>
      <c r="W50" s="363"/>
      <c r="X50" s="82"/>
      <c r="Y50" s="83"/>
      <c r="Z50" s="84"/>
    </row>
    <row r="51" spans="1:35" s="70" customFormat="1" ht="30" customHeight="1">
      <c r="H51" s="92"/>
      <c r="I51" s="116"/>
      <c r="J51" s="362" t="s">
        <v>437</v>
      </c>
      <c r="K51" s="363"/>
      <c r="L51" s="363"/>
      <c r="M51" s="363"/>
      <c r="N51" s="363"/>
      <c r="O51" s="363"/>
      <c r="P51" s="363"/>
      <c r="Q51" s="363"/>
      <c r="R51" s="363"/>
      <c r="S51" s="363"/>
      <c r="T51" s="363"/>
      <c r="U51" s="363"/>
      <c r="V51" s="363"/>
      <c r="W51" s="363"/>
      <c r="X51" s="209"/>
      <c r="Y51" s="211"/>
      <c r="Z51" s="213"/>
    </row>
    <row r="52" spans="1:35" s="70" customFormat="1" ht="33" customHeight="1" thickBot="1">
      <c r="H52" s="96"/>
      <c r="I52" s="117"/>
      <c r="J52" s="357" t="s">
        <v>218</v>
      </c>
      <c r="K52" s="358"/>
      <c r="L52" s="358"/>
      <c r="M52" s="358"/>
      <c r="N52" s="358"/>
      <c r="O52" s="358"/>
      <c r="P52" s="358"/>
      <c r="Q52" s="358"/>
      <c r="R52" s="358"/>
      <c r="S52" s="358"/>
      <c r="T52" s="358"/>
      <c r="U52" s="358"/>
      <c r="V52" s="358"/>
      <c r="W52" s="359"/>
      <c r="X52" s="82"/>
      <c r="Y52" s="83"/>
      <c r="Z52" s="84"/>
    </row>
    <row r="53" spans="1:35" s="67" customFormat="1" ht="30.75" customHeight="1" thickBot="1">
      <c r="A53" s="75"/>
      <c r="B53" s="75"/>
      <c r="C53" s="75"/>
      <c r="D53" s="75"/>
      <c r="E53" s="75"/>
      <c r="F53" s="75"/>
      <c r="G53" s="75"/>
      <c r="H53" s="85" t="s">
        <v>331</v>
      </c>
      <c r="I53" s="85">
        <f>COUNTA(J46:W52)</f>
        <v>7</v>
      </c>
      <c r="J53" s="373" t="s">
        <v>332</v>
      </c>
      <c r="K53" s="374"/>
      <c r="L53" s="374"/>
      <c r="M53" s="374"/>
      <c r="N53" s="374"/>
      <c r="O53" s="374"/>
      <c r="P53" s="374"/>
      <c r="Q53" s="375"/>
      <c r="R53" s="375"/>
      <c r="S53" s="375"/>
      <c r="T53" s="375"/>
      <c r="U53" s="375"/>
      <c r="V53" s="375"/>
      <c r="W53" s="376"/>
      <c r="X53" s="118">
        <f>SUM(X46:X52)/($I53*5)</f>
        <v>0</v>
      </c>
      <c r="Y53" s="119">
        <f>SUM(Y46:Y52)/($I53*5)</f>
        <v>0</v>
      </c>
      <c r="Z53" s="120">
        <f>SUM(Z46:Z52)/($I53*5)</f>
        <v>0</v>
      </c>
      <c r="AA53" s="70"/>
      <c r="AB53" s="70"/>
      <c r="AC53" s="70"/>
      <c r="AD53" s="70"/>
      <c r="AE53" s="70"/>
      <c r="AF53" s="70"/>
      <c r="AG53" s="70"/>
    </row>
    <row r="54" spans="1:35" s="70" customFormat="1" ht="20.25" customHeight="1">
      <c r="H54" s="88"/>
      <c r="I54" s="80"/>
      <c r="J54" s="80"/>
      <c r="K54" s="80"/>
      <c r="L54" s="80"/>
      <c r="M54" s="80"/>
      <c r="N54" s="80"/>
      <c r="O54" s="80"/>
      <c r="P54" s="80"/>
      <c r="Q54" s="80"/>
      <c r="R54" s="80"/>
      <c r="S54" s="80"/>
      <c r="T54" s="80"/>
      <c r="U54" s="80"/>
      <c r="V54" s="80"/>
      <c r="W54" s="80"/>
      <c r="X54" s="98"/>
      <c r="Y54" s="98"/>
      <c r="Z54" s="98"/>
    </row>
    <row r="55" spans="1:35" s="70" customFormat="1" ht="20.25" customHeight="1">
      <c r="H55" s="88"/>
      <c r="I55" s="80"/>
      <c r="J55" s="80"/>
      <c r="K55" s="80"/>
      <c r="L55" s="80"/>
      <c r="M55" s="80"/>
      <c r="N55" s="80"/>
      <c r="O55" s="80"/>
      <c r="P55" s="80"/>
      <c r="Q55" s="80"/>
      <c r="R55" s="80"/>
      <c r="S55" s="80"/>
      <c r="T55" s="80"/>
      <c r="U55" s="80"/>
      <c r="V55" s="80"/>
      <c r="W55" s="80"/>
      <c r="X55" s="98"/>
      <c r="Y55" s="98"/>
      <c r="Z55" s="98"/>
    </row>
    <row r="56" spans="1:35" s="70" customFormat="1" ht="40.5" customHeight="1">
      <c r="H56" s="165" t="s">
        <v>123</v>
      </c>
      <c r="I56" s="71"/>
      <c r="J56" s="73"/>
      <c r="K56" s="73"/>
      <c r="L56" s="73"/>
      <c r="M56" s="73"/>
      <c r="N56" s="73"/>
      <c r="O56" s="73"/>
      <c r="P56" s="73"/>
      <c r="Q56" s="74"/>
      <c r="R56" s="68"/>
      <c r="S56" s="68"/>
      <c r="T56" s="68"/>
      <c r="U56" s="68"/>
      <c r="V56" s="68"/>
      <c r="W56" s="68"/>
      <c r="X56" s="102"/>
      <c r="Y56" s="102"/>
      <c r="Z56" s="106"/>
    </row>
    <row r="57" spans="1:35" s="70" customFormat="1" ht="21.75" customHeight="1">
      <c r="H57" s="1" t="s">
        <v>43</v>
      </c>
      <c r="I57" s="8"/>
      <c r="J57" s="3" t="s">
        <v>18</v>
      </c>
      <c r="K57" s="10"/>
      <c r="L57" s="10"/>
      <c r="M57" s="10"/>
      <c r="N57" s="10"/>
      <c r="O57" s="10"/>
      <c r="P57" s="3"/>
      <c r="Q57" s="3"/>
      <c r="R57" s="10"/>
      <c r="S57" s="10"/>
      <c r="T57" s="10"/>
      <c r="U57" s="10"/>
      <c r="V57" s="10"/>
      <c r="W57" s="10"/>
      <c r="X57" s="102"/>
      <c r="Y57" s="102"/>
      <c r="Z57" s="106"/>
    </row>
    <row r="58" spans="1:35" s="70" customFormat="1" ht="21.75" customHeight="1">
      <c r="H58" s="144" t="s">
        <v>439</v>
      </c>
      <c r="I58" s="457" t="s">
        <v>128</v>
      </c>
      <c r="J58" s="458"/>
      <c r="K58" s="458"/>
      <c r="L58" s="458"/>
      <c r="M58" s="458"/>
      <c r="N58" s="458"/>
      <c r="O58" s="458"/>
      <c r="P58" s="458"/>
      <c r="Q58" s="458"/>
      <c r="R58" s="458"/>
      <c r="S58" s="458"/>
      <c r="T58" s="458"/>
      <c r="U58" s="458"/>
      <c r="V58" s="458"/>
      <c r="X58" s="102"/>
      <c r="Y58" s="106"/>
    </row>
    <row r="59" spans="1:35" s="70" customFormat="1" ht="21.75" customHeight="1">
      <c r="H59" s="31"/>
      <c r="I59" s="458"/>
      <c r="J59" s="458"/>
      <c r="K59" s="458"/>
      <c r="L59" s="458"/>
      <c r="M59" s="458"/>
      <c r="N59" s="458"/>
      <c r="O59" s="458"/>
      <c r="P59" s="458"/>
      <c r="Q59" s="458"/>
      <c r="R59" s="458"/>
      <c r="S59" s="458"/>
      <c r="T59" s="458"/>
      <c r="U59" s="458"/>
      <c r="V59" s="458"/>
      <c r="X59" s="102"/>
      <c r="Y59" s="106"/>
    </row>
    <row r="60" spans="1:35" s="70" customFormat="1" ht="21.75" customHeight="1">
      <c r="H60" s="5"/>
      <c r="I60" s="47" t="s">
        <v>126</v>
      </c>
      <c r="J60" s="2"/>
      <c r="K60" s="192"/>
      <c r="L60" s="2"/>
      <c r="M60" s="2"/>
      <c r="N60" s="192"/>
      <c r="O60" s="192"/>
      <c r="P60" s="192"/>
      <c r="Q60" s="192"/>
      <c r="R60" s="192"/>
      <c r="S60" s="192"/>
      <c r="T60" s="192"/>
      <c r="U60" s="192"/>
      <c r="V60" s="192"/>
      <c r="X60" s="102"/>
      <c r="Y60" s="106"/>
    </row>
    <row r="61" spans="1:35" s="70" customFormat="1" ht="21.75" customHeight="1">
      <c r="H61" s="5"/>
      <c r="I61" s="47" t="s">
        <v>127</v>
      </c>
      <c r="J61" s="2"/>
      <c r="K61" s="192"/>
      <c r="L61" s="2"/>
      <c r="M61" s="2"/>
      <c r="N61" s="192"/>
      <c r="O61" s="192"/>
      <c r="P61" s="192"/>
      <c r="Q61" s="192"/>
      <c r="R61" s="192"/>
      <c r="S61" s="192"/>
      <c r="T61" s="192"/>
      <c r="U61" s="192"/>
      <c r="V61" s="192"/>
      <c r="X61" s="102"/>
      <c r="Y61" s="106"/>
    </row>
    <row r="62" spans="1:35" ht="7.5" customHeight="1" thickBot="1">
      <c r="H62" s="11"/>
      <c r="I62" s="11"/>
      <c r="J62" s="12"/>
      <c r="K62" s="12"/>
      <c r="L62" s="12"/>
      <c r="M62" s="12"/>
      <c r="N62" s="12"/>
      <c r="O62" s="12"/>
      <c r="P62" s="12"/>
      <c r="Q62" s="12"/>
      <c r="R62" s="12"/>
      <c r="S62" s="12"/>
      <c r="T62" s="12"/>
      <c r="U62" s="12"/>
      <c r="V62" s="12"/>
      <c r="W62" s="12"/>
      <c r="X62" s="12"/>
      <c r="Y62" s="12"/>
      <c r="AG62" s="4"/>
      <c r="AH62" s="4"/>
      <c r="AI62" s="4"/>
    </row>
    <row r="63" spans="1:35" s="13" customFormat="1" ht="11.25" customHeight="1">
      <c r="H63" s="14"/>
      <c r="I63" s="234" t="s">
        <v>138</v>
      </c>
      <c r="J63" s="237" t="str">
        <f>+$J$9</f>
        <v>評価の視点 　評価【５:できた　４:ほぼできた　３:少しできた　２:不十分　１:できない　０:未経験】</v>
      </c>
      <c r="K63" s="238"/>
      <c r="L63" s="238"/>
      <c r="M63" s="238"/>
      <c r="N63" s="238"/>
      <c r="O63" s="238"/>
      <c r="P63" s="238"/>
      <c r="Q63" s="238"/>
      <c r="R63" s="238"/>
      <c r="S63" s="238"/>
      <c r="T63" s="238"/>
      <c r="U63" s="238"/>
      <c r="V63" s="238"/>
      <c r="W63" s="239"/>
      <c r="X63" s="246" t="s">
        <v>326</v>
      </c>
      <c r="Y63" s="247"/>
      <c r="Z63" s="248"/>
      <c r="AA63" s="4"/>
      <c r="AB63" s="4"/>
      <c r="AC63" s="4"/>
      <c r="AD63" s="4"/>
      <c r="AE63" s="4"/>
      <c r="AF63" s="4"/>
      <c r="AG63" s="4"/>
      <c r="AH63" s="4"/>
      <c r="AI63" s="4"/>
    </row>
    <row r="64" spans="1:35" s="13" customFormat="1" ht="11.25" customHeight="1">
      <c r="H64" s="15"/>
      <c r="I64" s="235"/>
      <c r="J64" s="240"/>
      <c r="K64" s="241"/>
      <c r="L64" s="241"/>
      <c r="M64" s="241"/>
      <c r="N64" s="241"/>
      <c r="O64" s="241"/>
      <c r="P64" s="241"/>
      <c r="Q64" s="241"/>
      <c r="R64" s="241"/>
      <c r="S64" s="241"/>
      <c r="T64" s="241"/>
      <c r="U64" s="241"/>
      <c r="V64" s="241"/>
      <c r="W64" s="242"/>
      <c r="X64" s="16" t="s">
        <v>328</v>
      </c>
      <c r="Y64" s="17" t="s">
        <v>329</v>
      </c>
      <c r="Z64" s="18" t="s">
        <v>330</v>
      </c>
      <c r="AA64" s="4"/>
      <c r="AB64" s="4"/>
      <c r="AC64" s="4"/>
      <c r="AD64" s="4"/>
      <c r="AE64" s="4"/>
      <c r="AF64" s="4"/>
      <c r="AG64" s="4"/>
      <c r="AH64" s="4"/>
      <c r="AI64" s="4"/>
    </row>
    <row r="65" spans="1:35" s="13" customFormat="1" ht="11.25" customHeight="1" thickBot="1">
      <c r="H65" s="42"/>
      <c r="I65" s="236"/>
      <c r="J65" s="243"/>
      <c r="K65" s="244"/>
      <c r="L65" s="244"/>
      <c r="M65" s="244"/>
      <c r="N65" s="244"/>
      <c r="O65" s="244"/>
      <c r="P65" s="244"/>
      <c r="Q65" s="244"/>
      <c r="R65" s="244"/>
      <c r="S65" s="244"/>
      <c r="T65" s="244"/>
      <c r="U65" s="244"/>
      <c r="V65" s="244"/>
      <c r="W65" s="245"/>
      <c r="X65" s="158" t="str">
        <f>+X$11</f>
        <v>　月　日</v>
      </c>
      <c r="Y65" s="159" t="str">
        <f>+Y$11</f>
        <v>　月　日</v>
      </c>
      <c r="Z65" s="160" t="str">
        <f>+Z$11</f>
        <v>　月　日</v>
      </c>
      <c r="AA65" s="4"/>
      <c r="AB65" s="4"/>
      <c r="AC65" s="4"/>
      <c r="AD65" s="4"/>
      <c r="AE65" s="4"/>
      <c r="AF65" s="4"/>
      <c r="AG65" s="4"/>
      <c r="AH65" s="4"/>
      <c r="AI65" s="4"/>
    </row>
    <row r="66" spans="1:35" s="70" customFormat="1" ht="34.5" customHeight="1">
      <c r="H66" s="360" t="s">
        <v>4</v>
      </c>
      <c r="I66" s="116" t="s">
        <v>134</v>
      </c>
      <c r="J66" s="459" t="s">
        <v>258</v>
      </c>
      <c r="K66" s="460"/>
      <c r="L66" s="460"/>
      <c r="M66" s="460"/>
      <c r="N66" s="460"/>
      <c r="O66" s="460"/>
      <c r="P66" s="460"/>
      <c r="Q66" s="460"/>
      <c r="R66" s="460"/>
      <c r="S66" s="460"/>
      <c r="T66" s="460"/>
      <c r="U66" s="460"/>
      <c r="V66" s="460"/>
      <c r="W66" s="461"/>
      <c r="X66" s="209"/>
      <c r="Y66" s="211"/>
      <c r="Z66" s="213"/>
    </row>
    <row r="67" spans="1:35" s="70" customFormat="1" ht="34.5" customHeight="1">
      <c r="H67" s="361"/>
      <c r="I67" s="116"/>
      <c r="J67" s="362" t="s">
        <v>395</v>
      </c>
      <c r="K67" s="363"/>
      <c r="L67" s="363"/>
      <c r="M67" s="363"/>
      <c r="N67" s="363"/>
      <c r="O67" s="363"/>
      <c r="P67" s="363"/>
      <c r="Q67" s="363"/>
      <c r="R67" s="363"/>
      <c r="S67" s="363"/>
      <c r="T67" s="363"/>
      <c r="U67" s="363"/>
      <c r="V67" s="363"/>
      <c r="W67" s="363"/>
      <c r="X67" s="82"/>
      <c r="Y67" s="83"/>
      <c r="Z67" s="84"/>
    </row>
    <row r="68" spans="1:35" s="70" customFormat="1" ht="34.5" customHeight="1">
      <c r="H68" s="361" t="s">
        <v>18</v>
      </c>
      <c r="I68" s="116"/>
      <c r="J68" s="459" t="s">
        <v>259</v>
      </c>
      <c r="K68" s="460"/>
      <c r="L68" s="460"/>
      <c r="M68" s="460"/>
      <c r="N68" s="460"/>
      <c r="O68" s="460"/>
      <c r="P68" s="460"/>
      <c r="Q68" s="460"/>
      <c r="R68" s="460"/>
      <c r="S68" s="460"/>
      <c r="T68" s="460"/>
      <c r="U68" s="460"/>
      <c r="V68" s="460"/>
      <c r="W68" s="461"/>
      <c r="X68" s="82"/>
      <c r="Y68" s="83"/>
      <c r="Z68" s="84"/>
    </row>
    <row r="69" spans="1:35" s="70" customFormat="1" ht="34.5" customHeight="1">
      <c r="H69" s="361"/>
      <c r="I69" s="116"/>
      <c r="J69" s="459" t="s">
        <v>260</v>
      </c>
      <c r="K69" s="460"/>
      <c r="L69" s="460"/>
      <c r="M69" s="460"/>
      <c r="N69" s="460"/>
      <c r="O69" s="460"/>
      <c r="P69" s="460"/>
      <c r="Q69" s="460"/>
      <c r="R69" s="460"/>
      <c r="S69" s="460"/>
      <c r="T69" s="460"/>
      <c r="U69" s="460"/>
      <c r="V69" s="460"/>
      <c r="W69" s="461"/>
      <c r="X69" s="82"/>
      <c r="Y69" s="83"/>
      <c r="Z69" s="84"/>
    </row>
    <row r="70" spans="1:35" s="70" customFormat="1" ht="34.5" customHeight="1">
      <c r="H70" s="361"/>
      <c r="I70" s="116"/>
      <c r="J70" s="362" t="s">
        <v>261</v>
      </c>
      <c r="K70" s="363"/>
      <c r="L70" s="363"/>
      <c r="M70" s="363"/>
      <c r="N70" s="363"/>
      <c r="O70" s="363"/>
      <c r="P70" s="363"/>
      <c r="Q70" s="363"/>
      <c r="R70" s="363"/>
      <c r="S70" s="363"/>
      <c r="T70" s="363"/>
      <c r="U70" s="363"/>
      <c r="V70" s="363"/>
      <c r="W70" s="363"/>
      <c r="X70" s="82"/>
      <c r="Y70" s="83"/>
      <c r="Z70" s="84"/>
    </row>
    <row r="71" spans="1:35" s="70" customFormat="1" ht="34.5" customHeight="1">
      <c r="H71" s="361"/>
      <c r="I71" s="116"/>
      <c r="J71" s="362" t="s">
        <v>262</v>
      </c>
      <c r="K71" s="363"/>
      <c r="L71" s="363"/>
      <c r="M71" s="363"/>
      <c r="N71" s="363"/>
      <c r="O71" s="363"/>
      <c r="P71" s="363"/>
      <c r="Q71" s="363"/>
      <c r="R71" s="363"/>
      <c r="S71" s="363"/>
      <c r="T71" s="363"/>
      <c r="U71" s="363"/>
      <c r="V71" s="363"/>
      <c r="W71" s="363"/>
      <c r="X71" s="82"/>
      <c r="Y71" s="83"/>
      <c r="Z71" s="84"/>
    </row>
    <row r="72" spans="1:35" s="70" customFormat="1" ht="34.5" customHeight="1">
      <c r="H72" s="92"/>
      <c r="I72" s="125"/>
      <c r="J72" s="381" t="s">
        <v>263</v>
      </c>
      <c r="K72" s="371"/>
      <c r="L72" s="371"/>
      <c r="M72" s="371"/>
      <c r="N72" s="371"/>
      <c r="O72" s="371"/>
      <c r="P72" s="371"/>
      <c r="Q72" s="371"/>
      <c r="R72" s="371"/>
      <c r="S72" s="371"/>
      <c r="T72" s="371"/>
      <c r="U72" s="371"/>
      <c r="V72" s="371"/>
      <c r="W72" s="372"/>
      <c r="X72" s="82"/>
      <c r="Y72" s="83"/>
      <c r="Z72" s="84"/>
    </row>
    <row r="73" spans="1:35" s="70" customFormat="1" ht="34.5" customHeight="1">
      <c r="H73" s="92"/>
      <c r="I73" s="116" t="s">
        <v>136</v>
      </c>
      <c r="J73" s="459" t="s">
        <v>264</v>
      </c>
      <c r="K73" s="460"/>
      <c r="L73" s="460"/>
      <c r="M73" s="460"/>
      <c r="N73" s="460"/>
      <c r="O73" s="460"/>
      <c r="P73" s="460"/>
      <c r="Q73" s="460"/>
      <c r="R73" s="460"/>
      <c r="S73" s="460"/>
      <c r="T73" s="460"/>
      <c r="U73" s="460"/>
      <c r="V73" s="460"/>
      <c r="W73" s="461"/>
      <c r="X73" s="208"/>
      <c r="Y73" s="210"/>
      <c r="Z73" s="212"/>
    </row>
    <row r="74" spans="1:35" s="70" customFormat="1" ht="34.5" customHeight="1">
      <c r="H74" s="92"/>
      <c r="I74" s="116"/>
      <c r="J74" s="459" t="s">
        <v>265</v>
      </c>
      <c r="K74" s="460"/>
      <c r="L74" s="460"/>
      <c r="M74" s="460"/>
      <c r="N74" s="460"/>
      <c r="O74" s="460"/>
      <c r="P74" s="460"/>
      <c r="Q74" s="460"/>
      <c r="R74" s="460"/>
      <c r="S74" s="460"/>
      <c r="T74" s="460"/>
      <c r="U74" s="460"/>
      <c r="V74" s="460"/>
      <c r="W74" s="461"/>
      <c r="X74" s="82"/>
      <c r="Y74" s="83"/>
      <c r="Z74" s="84"/>
    </row>
    <row r="75" spans="1:35" s="70" customFormat="1" ht="34.5" customHeight="1">
      <c r="H75" s="92"/>
      <c r="I75" s="116"/>
      <c r="J75" s="459" t="s">
        <v>266</v>
      </c>
      <c r="K75" s="460"/>
      <c r="L75" s="460"/>
      <c r="M75" s="460"/>
      <c r="N75" s="460"/>
      <c r="O75" s="460"/>
      <c r="P75" s="460"/>
      <c r="Q75" s="460"/>
      <c r="R75" s="460"/>
      <c r="S75" s="460"/>
      <c r="T75" s="460"/>
      <c r="U75" s="460"/>
      <c r="V75" s="460"/>
      <c r="W75" s="461"/>
      <c r="X75" s="82"/>
      <c r="Y75" s="83"/>
      <c r="Z75" s="84"/>
    </row>
    <row r="76" spans="1:35" s="70" customFormat="1" ht="34.5" customHeight="1" thickBot="1">
      <c r="H76" s="130"/>
      <c r="I76" s="117"/>
      <c r="J76" s="357" t="s">
        <v>267</v>
      </c>
      <c r="K76" s="358"/>
      <c r="L76" s="358"/>
      <c r="M76" s="358"/>
      <c r="N76" s="358"/>
      <c r="O76" s="358"/>
      <c r="P76" s="358"/>
      <c r="Q76" s="358"/>
      <c r="R76" s="358"/>
      <c r="S76" s="358"/>
      <c r="T76" s="358"/>
      <c r="U76" s="358"/>
      <c r="V76" s="358"/>
      <c r="W76" s="358"/>
      <c r="X76" s="82"/>
      <c r="Y76" s="83"/>
      <c r="Z76" s="84"/>
    </row>
    <row r="77" spans="1:35" s="67" customFormat="1" ht="30.75" customHeight="1" thickBot="1">
      <c r="A77" s="75"/>
      <c r="B77" s="75"/>
      <c r="C77" s="75"/>
      <c r="D77" s="75"/>
      <c r="E77" s="75"/>
      <c r="F77" s="75"/>
      <c r="G77" s="75"/>
      <c r="H77" s="85" t="s">
        <v>331</v>
      </c>
      <c r="I77" s="85">
        <f>COUNTA(J66:W76)</f>
        <v>11</v>
      </c>
      <c r="J77" s="373" t="s">
        <v>332</v>
      </c>
      <c r="K77" s="374"/>
      <c r="L77" s="374"/>
      <c r="M77" s="374"/>
      <c r="N77" s="374"/>
      <c r="O77" s="374"/>
      <c r="P77" s="374"/>
      <c r="Q77" s="375"/>
      <c r="R77" s="375"/>
      <c r="S77" s="375"/>
      <c r="T77" s="375"/>
      <c r="U77" s="375"/>
      <c r="V77" s="375"/>
      <c r="W77" s="376"/>
      <c r="X77" s="118">
        <f>SUM(X66:X76)/($I77*5)</f>
        <v>0</v>
      </c>
      <c r="Y77" s="119">
        <f>SUM(Y66:Y76)/($I77*5)</f>
        <v>0</v>
      </c>
      <c r="Z77" s="120">
        <f>SUM(Z66:Z76)/($I77*5)</f>
        <v>0</v>
      </c>
      <c r="AA77" s="70"/>
      <c r="AB77" s="70"/>
      <c r="AC77" s="70"/>
      <c r="AD77" s="70"/>
      <c r="AE77" s="70"/>
      <c r="AF77" s="70"/>
      <c r="AG77" s="70"/>
    </row>
    <row r="78" spans="1:35" s="70" customFormat="1" ht="18" customHeight="1">
      <c r="H78" s="129"/>
      <c r="I78" s="110"/>
      <c r="J78" s="110"/>
      <c r="K78" s="110"/>
      <c r="L78" s="110"/>
      <c r="M78" s="110"/>
      <c r="N78" s="110"/>
      <c r="O78" s="110"/>
      <c r="P78" s="110"/>
      <c r="Q78" s="110"/>
      <c r="R78" s="110"/>
      <c r="S78" s="110"/>
      <c r="T78" s="110"/>
      <c r="U78" s="110"/>
      <c r="V78" s="110"/>
      <c r="W78" s="110"/>
      <c r="X78" s="105"/>
      <c r="Y78" s="105"/>
      <c r="Z78" s="105"/>
    </row>
    <row r="79" spans="1:35" s="70" customFormat="1" ht="21.75" customHeight="1">
      <c r="H79" s="165" t="s">
        <v>131</v>
      </c>
      <c r="I79" s="71"/>
      <c r="J79" s="73"/>
      <c r="K79" s="73"/>
      <c r="L79" s="73"/>
      <c r="M79" s="73"/>
      <c r="N79" s="73"/>
      <c r="O79" s="73"/>
      <c r="P79" s="73"/>
      <c r="Q79" s="74"/>
      <c r="R79" s="68"/>
      <c r="S79" s="68"/>
      <c r="T79" s="68"/>
      <c r="U79" s="68"/>
      <c r="V79" s="68"/>
      <c r="W79" s="68"/>
      <c r="X79" s="104"/>
      <c r="Y79" s="104"/>
      <c r="Z79" s="104"/>
    </row>
    <row r="80" spans="1:35" s="70" customFormat="1" ht="21.75" customHeight="1">
      <c r="H80" s="1" t="s">
        <v>43</v>
      </c>
      <c r="I80" s="8"/>
      <c r="J80" s="3" t="s">
        <v>17</v>
      </c>
      <c r="K80" s="74"/>
      <c r="L80" s="74"/>
      <c r="M80" s="74"/>
      <c r="N80" s="74"/>
      <c r="O80" s="74"/>
      <c r="P80" s="69"/>
      <c r="Q80" s="69"/>
      <c r="R80" s="74"/>
      <c r="S80" s="74"/>
      <c r="T80" s="74"/>
      <c r="U80" s="74"/>
      <c r="V80" s="74"/>
      <c r="W80" s="74"/>
      <c r="X80" s="104"/>
      <c r="Y80" s="104"/>
      <c r="Z80" s="104"/>
    </row>
    <row r="81" spans="1:35" s="70" customFormat="1" ht="21.75" customHeight="1">
      <c r="H81" s="144" t="s">
        <v>439</v>
      </c>
      <c r="I81" s="47" t="s">
        <v>120</v>
      </c>
      <c r="K81" s="74"/>
      <c r="L81" s="74"/>
      <c r="M81" s="74"/>
      <c r="N81" s="74"/>
      <c r="O81" s="74"/>
      <c r="P81" s="74"/>
      <c r="Q81" s="74"/>
      <c r="R81" s="74"/>
      <c r="S81" s="74"/>
      <c r="T81" s="74"/>
      <c r="U81" s="74"/>
      <c r="V81" s="74"/>
      <c r="W81" s="74"/>
      <c r="X81" s="104"/>
      <c r="Y81" s="104"/>
      <c r="Z81" s="104"/>
    </row>
    <row r="82" spans="1:35" ht="21" customHeight="1" thickBot="1">
      <c r="H82" s="11"/>
      <c r="I82" s="11"/>
      <c r="J82" s="12"/>
      <c r="K82" s="12"/>
      <c r="L82" s="12"/>
      <c r="M82" s="12"/>
      <c r="N82" s="12"/>
      <c r="O82" s="12"/>
      <c r="P82" s="12"/>
      <c r="Q82" s="12"/>
      <c r="R82" s="12"/>
      <c r="S82" s="12"/>
      <c r="T82" s="12"/>
      <c r="U82" s="12"/>
      <c r="V82" s="12"/>
      <c r="W82" s="12"/>
      <c r="X82" s="12"/>
      <c r="Y82" s="12"/>
      <c r="AG82" s="4"/>
      <c r="AH82" s="4"/>
      <c r="AI82" s="4"/>
    </row>
    <row r="83" spans="1:35" s="13" customFormat="1" ht="11.25" customHeight="1">
      <c r="H83" s="14"/>
      <c r="I83" s="234" t="s">
        <v>138</v>
      </c>
      <c r="J83" s="237" t="str">
        <f>+$J$9</f>
        <v>評価の視点 　評価【５:できた　４:ほぼできた　３:少しできた　２:不十分　１:できない　０:未経験】</v>
      </c>
      <c r="K83" s="238"/>
      <c r="L83" s="238"/>
      <c r="M83" s="238"/>
      <c r="N83" s="238"/>
      <c r="O83" s="238"/>
      <c r="P83" s="238"/>
      <c r="Q83" s="238"/>
      <c r="R83" s="238"/>
      <c r="S83" s="238"/>
      <c r="T83" s="238"/>
      <c r="U83" s="238"/>
      <c r="V83" s="238"/>
      <c r="W83" s="239"/>
      <c r="X83" s="246" t="s">
        <v>326</v>
      </c>
      <c r="Y83" s="247"/>
      <c r="Z83" s="248"/>
      <c r="AA83" s="4"/>
      <c r="AB83" s="4"/>
      <c r="AC83" s="4"/>
      <c r="AD83" s="4"/>
      <c r="AE83" s="4"/>
      <c r="AF83" s="4"/>
      <c r="AG83" s="4"/>
      <c r="AH83" s="4"/>
      <c r="AI83" s="4"/>
    </row>
    <row r="84" spans="1:35" s="13" customFormat="1" ht="11.25" customHeight="1">
      <c r="H84" s="15"/>
      <c r="I84" s="235"/>
      <c r="J84" s="240"/>
      <c r="K84" s="241"/>
      <c r="L84" s="241"/>
      <c r="M84" s="241"/>
      <c r="N84" s="241"/>
      <c r="O84" s="241"/>
      <c r="P84" s="241"/>
      <c r="Q84" s="241"/>
      <c r="R84" s="241"/>
      <c r="S84" s="241"/>
      <c r="T84" s="241"/>
      <c r="U84" s="241"/>
      <c r="V84" s="241"/>
      <c r="W84" s="242"/>
      <c r="X84" s="16" t="s">
        <v>328</v>
      </c>
      <c r="Y84" s="17" t="s">
        <v>329</v>
      </c>
      <c r="Z84" s="18" t="s">
        <v>330</v>
      </c>
      <c r="AA84" s="4"/>
      <c r="AB84" s="4"/>
      <c r="AC84" s="4"/>
      <c r="AD84" s="4"/>
      <c r="AE84" s="4"/>
      <c r="AF84" s="4"/>
      <c r="AG84" s="4"/>
      <c r="AH84" s="4"/>
      <c r="AI84" s="4"/>
    </row>
    <row r="85" spans="1:35" s="13" customFormat="1" ht="11.25" customHeight="1" thickBot="1">
      <c r="H85" s="42"/>
      <c r="I85" s="236"/>
      <c r="J85" s="243"/>
      <c r="K85" s="244"/>
      <c r="L85" s="244"/>
      <c r="M85" s="244"/>
      <c r="N85" s="244"/>
      <c r="O85" s="244"/>
      <c r="P85" s="244"/>
      <c r="Q85" s="244"/>
      <c r="R85" s="244"/>
      <c r="S85" s="244"/>
      <c r="T85" s="244"/>
      <c r="U85" s="244"/>
      <c r="V85" s="244"/>
      <c r="W85" s="245"/>
      <c r="X85" s="158" t="str">
        <f>+X$11</f>
        <v>　月　日</v>
      </c>
      <c r="Y85" s="159" t="str">
        <f>+Y$11</f>
        <v>　月　日</v>
      </c>
      <c r="Z85" s="160" t="str">
        <f>+Z$11</f>
        <v>　月　日</v>
      </c>
      <c r="AA85" s="4"/>
      <c r="AB85" s="4"/>
      <c r="AC85" s="4"/>
      <c r="AD85" s="4"/>
      <c r="AE85" s="4"/>
      <c r="AF85" s="4"/>
      <c r="AG85" s="4"/>
      <c r="AH85" s="4"/>
      <c r="AI85" s="4"/>
    </row>
    <row r="86" spans="1:35" s="70" customFormat="1" ht="36" customHeight="1">
      <c r="H86" s="360" t="s">
        <v>131</v>
      </c>
      <c r="I86" s="128"/>
      <c r="J86" s="362" t="s">
        <v>290</v>
      </c>
      <c r="K86" s="363"/>
      <c r="L86" s="363"/>
      <c r="M86" s="363"/>
      <c r="N86" s="363"/>
      <c r="O86" s="363"/>
      <c r="P86" s="363"/>
      <c r="Q86" s="363"/>
      <c r="R86" s="363"/>
      <c r="S86" s="363"/>
      <c r="T86" s="363"/>
      <c r="U86" s="363"/>
      <c r="V86" s="363"/>
      <c r="W86" s="363"/>
      <c r="X86" s="77"/>
      <c r="Y86" s="78"/>
      <c r="Z86" s="79"/>
    </row>
    <row r="87" spans="1:35" s="70" customFormat="1" ht="36" customHeight="1">
      <c r="H87" s="361"/>
      <c r="I87" s="116"/>
      <c r="J87" s="362" t="s">
        <v>429</v>
      </c>
      <c r="K87" s="363"/>
      <c r="L87" s="363"/>
      <c r="M87" s="363"/>
      <c r="N87" s="363"/>
      <c r="O87" s="363"/>
      <c r="P87" s="363"/>
      <c r="Q87" s="363"/>
      <c r="R87" s="363"/>
      <c r="S87" s="363"/>
      <c r="T87" s="363"/>
      <c r="U87" s="363"/>
      <c r="V87" s="363"/>
      <c r="W87" s="363"/>
      <c r="X87" s="208"/>
      <c r="Y87" s="210"/>
      <c r="Z87" s="212"/>
    </row>
    <row r="88" spans="1:35" s="70" customFormat="1" ht="36" customHeight="1">
      <c r="H88" s="361" t="s">
        <v>309</v>
      </c>
      <c r="I88" s="116"/>
      <c r="J88" s="381" t="s">
        <v>291</v>
      </c>
      <c r="K88" s="371"/>
      <c r="L88" s="371"/>
      <c r="M88" s="371"/>
      <c r="N88" s="371"/>
      <c r="O88" s="371"/>
      <c r="P88" s="371"/>
      <c r="Q88" s="371"/>
      <c r="R88" s="371"/>
      <c r="S88" s="371"/>
      <c r="T88" s="371"/>
      <c r="U88" s="371"/>
      <c r="V88" s="371"/>
      <c r="W88" s="371"/>
      <c r="X88" s="82"/>
      <c r="Y88" s="83"/>
      <c r="Z88" s="84"/>
    </row>
    <row r="89" spans="1:35" s="70" customFormat="1" ht="36" customHeight="1">
      <c r="H89" s="361"/>
      <c r="I89" s="131"/>
      <c r="J89" s="362" t="s">
        <v>292</v>
      </c>
      <c r="K89" s="363"/>
      <c r="L89" s="363"/>
      <c r="M89" s="363"/>
      <c r="N89" s="363"/>
      <c r="O89" s="363"/>
      <c r="P89" s="363"/>
      <c r="Q89" s="363"/>
      <c r="R89" s="363"/>
      <c r="S89" s="363"/>
      <c r="T89" s="363"/>
      <c r="U89" s="363"/>
      <c r="V89" s="363"/>
      <c r="W89" s="363"/>
      <c r="X89" s="82"/>
      <c r="Y89" s="83"/>
      <c r="Z89" s="84"/>
    </row>
    <row r="90" spans="1:35" s="70" customFormat="1" ht="36" customHeight="1">
      <c r="H90" s="361"/>
      <c r="I90" s="131"/>
      <c r="J90" s="381" t="s">
        <v>293</v>
      </c>
      <c r="K90" s="371"/>
      <c r="L90" s="371"/>
      <c r="M90" s="371"/>
      <c r="N90" s="371"/>
      <c r="O90" s="371"/>
      <c r="P90" s="371"/>
      <c r="Q90" s="371"/>
      <c r="R90" s="371"/>
      <c r="S90" s="371"/>
      <c r="T90" s="371"/>
      <c r="U90" s="371"/>
      <c r="V90" s="371"/>
      <c r="W90" s="371"/>
      <c r="X90" s="208"/>
      <c r="Y90" s="210"/>
      <c r="Z90" s="212"/>
    </row>
    <row r="91" spans="1:35" s="70" customFormat="1" ht="51.75" customHeight="1">
      <c r="H91" s="361"/>
      <c r="I91" s="131"/>
      <c r="J91" s="381" t="s">
        <v>294</v>
      </c>
      <c r="K91" s="371"/>
      <c r="L91" s="371"/>
      <c r="M91" s="371"/>
      <c r="N91" s="371"/>
      <c r="O91" s="371"/>
      <c r="P91" s="371"/>
      <c r="Q91" s="371"/>
      <c r="R91" s="371"/>
      <c r="S91" s="371"/>
      <c r="T91" s="371"/>
      <c r="U91" s="371"/>
      <c r="V91" s="371"/>
      <c r="W91" s="371"/>
      <c r="X91" s="82"/>
      <c r="Y91" s="83"/>
      <c r="Z91" s="84"/>
    </row>
    <row r="92" spans="1:35" s="70" customFormat="1" ht="36" customHeight="1">
      <c r="H92" s="361"/>
      <c r="I92" s="131"/>
      <c r="J92" s="381" t="s">
        <v>295</v>
      </c>
      <c r="K92" s="371"/>
      <c r="L92" s="371"/>
      <c r="M92" s="371"/>
      <c r="N92" s="371"/>
      <c r="O92" s="371"/>
      <c r="P92" s="371"/>
      <c r="Q92" s="371"/>
      <c r="R92" s="371"/>
      <c r="S92" s="371"/>
      <c r="T92" s="371"/>
      <c r="U92" s="371"/>
      <c r="V92" s="371"/>
      <c r="W92" s="371"/>
      <c r="X92" s="208"/>
      <c r="Y92" s="210"/>
      <c r="Z92" s="212"/>
    </row>
    <row r="93" spans="1:35" s="70" customFormat="1" ht="36" customHeight="1">
      <c r="H93" s="92"/>
      <c r="I93" s="131"/>
      <c r="J93" s="362" t="s">
        <v>296</v>
      </c>
      <c r="K93" s="363"/>
      <c r="L93" s="363"/>
      <c r="M93" s="363"/>
      <c r="N93" s="363"/>
      <c r="O93" s="363"/>
      <c r="P93" s="363"/>
      <c r="Q93" s="363"/>
      <c r="R93" s="363"/>
      <c r="S93" s="363"/>
      <c r="T93" s="363"/>
      <c r="U93" s="363"/>
      <c r="V93" s="363"/>
      <c r="W93" s="363"/>
      <c r="X93" s="82"/>
      <c r="Y93" s="83"/>
      <c r="Z93" s="84"/>
    </row>
    <row r="94" spans="1:35" s="70" customFormat="1" ht="36" customHeight="1" thickBot="1">
      <c r="H94" s="130"/>
      <c r="I94" s="132"/>
      <c r="J94" s="357" t="s">
        <v>297</v>
      </c>
      <c r="K94" s="358"/>
      <c r="L94" s="358"/>
      <c r="M94" s="358"/>
      <c r="N94" s="358"/>
      <c r="O94" s="358"/>
      <c r="P94" s="358"/>
      <c r="Q94" s="358"/>
      <c r="R94" s="358"/>
      <c r="S94" s="358"/>
      <c r="T94" s="358"/>
      <c r="U94" s="358"/>
      <c r="V94" s="358"/>
      <c r="W94" s="358"/>
      <c r="X94" s="112"/>
      <c r="Y94" s="113"/>
      <c r="Z94" s="114"/>
    </row>
    <row r="95" spans="1:35" s="67" customFormat="1" ht="27.75" customHeight="1" thickBot="1">
      <c r="A95" s="75"/>
      <c r="B95" s="75"/>
      <c r="C95" s="75"/>
      <c r="D95" s="75"/>
      <c r="E95" s="75"/>
      <c r="F95" s="75"/>
      <c r="G95" s="75"/>
      <c r="H95" s="85" t="s">
        <v>331</v>
      </c>
      <c r="I95" s="85">
        <f>COUNTA(J86:W94)</f>
        <v>9</v>
      </c>
      <c r="J95" s="373" t="s">
        <v>332</v>
      </c>
      <c r="K95" s="374"/>
      <c r="L95" s="374"/>
      <c r="M95" s="374"/>
      <c r="N95" s="374"/>
      <c r="O95" s="374"/>
      <c r="P95" s="374"/>
      <c r="Q95" s="375"/>
      <c r="R95" s="375"/>
      <c r="S95" s="375"/>
      <c r="T95" s="375"/>
      <c r="U95" s="375"/>
      <c r="V95" s="375"/>
      <c r="W95" s="376"/>
      <c r="X95" s="118">
        <f>SUM(X86:X94)/($I95*5)</f>
        <v>0</v>
      </c>
      <c r="Y95" s="119">
        <f>SUM(Y86:Y94)/($I95*5)</f>
        <v>0</v>
      </c>
      <c r="Z95" s="120">
        <f>SUM(Z86:Z94)/($I95*5)</f>
        <v>0</v>
      </c>
      <c r="AA95" s="70"/>
      <c r="AB95" s="70"/>
      <c r="AC95" s="70"/>
      <c r="AD95" s="70"/>
      <c r="AE95" s="70"/>
      <c r="AF95" s="70"/>
      <c r="AG95" s="70"/>
    </row>
    <row r="96" spans="1:35" ht="24" customHeight="1">
      <c r="X96" s="4"/>
      <c r="Y96" s="4"/>
      <c r="Z96" s="4"/>
    </row>
    <row r="97" spans="1:32" ht="24" customHeight="1">
      <c r="X97" s="4"/>
      <c r="Y97" s="4"/>
      <c r="Z97" s="4"/>
    </row>
    <row r="98" spans="1:32" ht="22.5" customHeight="1">
      <c r="H98" s="326" t="s">
        <v>323</v>
      </c>
      <c r="I98" s="326"/>
      <c r="J98" s="326"/>
      <c r="K98" s="326"/>
      <c r="L98" s="326"/>
      <c r="M98" s="326"/>
      <c r="N98" s="326"/>
      <c r="O98" s="326"/>
      <c r="P98" s="326"/>
      <c r="Q98" s="326"/>
      <c r="R98" s="326"/>
      <c r="S98" s="326"/>
      <c r="T98" s="326"/>
      <c r="U98" s="326"/>
      <c r="V98" s="326"/>
      <c r="W98" s="326"/>
      <c r="X98" s="4"/>
      <c r="Y98" s="4"/>
      <c r="Z98" s="4"/>
    </row>
    <row r="99" spans="1:32" s="70" customFormat="1" ht="38.25" customHeight="1">
      <c r="I99" s="166" t="s">
        <v>42</v>
      </c>
      <c r="J99" s="186"/>
      <c r="L99" s="168" t="s">
        <v>36</v>
      </c>
      <c r="M99" s="169"/>
      <c r="N99" s="169"/>
      <c r="O99" s="169"/>
      <c r="P99" s="169"/>
      <c r="R99" s="68"/>
      <c r="S99" s="68"/>
      <c r="T99" s="68"/>
      <c r="U99" s="68"/>
      <c r="V99" s="68"/>
      <c r="W99" s="68"/>
      <c r="X99" s="68"/>
      <c r="Y99" s="68"/>
      <c r="Z99" s="69"/>
    </row>
    <row r="100" spans="1:32" ht="23.25" customHeight="1">
      <c r="X100" s="4"/>
      <c r="Y100" s="4"/>
      <c r="Z100" s="4"/>
    </row>
    <row r="101" spans="1:32" ht="35.25" customHeight="1">
      <c r="A101" s="8" t="s">
        <v>327</v>
      </c>
      <c r="B101" s="3"/>
      <c r="C101" s="3"/>
      <c r="D101" s="177" t="str">
        <f>+X11</f>
        <v>　月　日</v>
      </c>
      <c r="E101" s="177" t="str">
        <f t="shared" ref="E101:F101" si="0">+Y11</f>
        <v>　月　日</v>
      </c>
      <c r="F101" s="177" t="str">
        <f t="shared" si="0"/>
        <v>　月　日</v>
      </c>
      <c r="G101" s="3"/>
      <c r="H101" s="263"/>
      <c r="I101" s="264"/>
      <c r="J101" s="265"/>
      <c r="K101" s="161" t="str">
        <f>+D101</f>
        <v>　月　日</v>
      </c>
      <c r="L101" s="205"/>
      <c r="M101" s="206"/>
      <c r="T101" s="4"/>
      <c r="U101" s="4"/>
      <c r="V101" s="4"/>
      <c r="W101" s="4"/>
      <c r="X101" s="4"/>
      <c r="Y101" s="4"/>
      <c r="Z101" s="4"/>
      <c r="AC101" s="1"/>
      <c r="AD101" s="1"/>
      <c r="AE101" s="1"/>
      <c r="AF101" s="1"/>
    </row>
    <row r="102" spans="1:32" ht="35.25" customHeight="1">
      <c r="A102" s="8" t="s">
        <v>350</v>
      </c>
      <c r="B102" s="3"/>
      <c r="C102" s="64" t="s">
        <v>350</v>
      </c>
      <c r="D102" s="64">
        <f>+SUM(X12:X13)/(COUNTA($J$12:$J$13)*5)</f>
        <v>0</v>
      </c>
      <c r="E102" s="64">
        <f t="shared" ref="E102:F102" si="1">+SUM(Y12:Y13)/(COUNTA($J$12:$J$13)*5)</f>
        <v>0</v>
      </c>
      <c r="F102" s="64">
        <f t="shared" si="1"/>
        <v>0</v>
      </c>
      <c r="G102" s="3"/>
      <c r="H102" s="266" t="str">
        <f>+C102</f>
        <v xml:space="preserve">
基本的姿勢</v>
      </c>
      <c r="I102" s="267"/>
      <c r="J102" s="268"/>
      <c r="K102" s="195">
        <f>+D102</f>
        <v>0</v>
      </c>
      <c r="L102" s="196"/>
      <c r="M102" s="197"/>
      <c r="T102" s="4"/>
      <c r="U102" s="4"/>
      <c r="V102" s="4"/>
      <c r="W102" s="4"/>
      <c r="X102" s="4"/>
      <c r="Y102" s="4"/>
      <c r="Z102" s="4"/>
      <c r="AC102" s="1"/>
      <c r="AD102" s="1"/>
      <c r="AE102" s="1"/>
      <c r="AF102" s="1"/>
    </row>
    <row r="103" spans="1:32" ht="35.25" customHeight="1">
      <c r="A103" s="8" t="s">
        <v>349</v>
      </c>
      <c r="B103" s="3"/>
      <c r="C103" s="66" t="s">
        <v>343</v>
      </c>
      <c r="D103" s="64">
        <f>+SUM(X24:X30)/(COUNTA($J$24:$J$30)*5)</f>
        <v>0</v>
      </c>
      <c r="E103" s="64">
        <f t="shared" ref="E103:F103" si="2">+SUM(Y24:Y30)/(COUNTA($J$24:$J$30)*5)</f>
        <v>0</v>
      </c>
      <c r="F103" s="64">
        <f t="shared" si="2"/>
        <v>0</v>
      </c>
      <c r="G103" s="3"/>
      <c r="H103" s="257" t="str">
        <f t="shared" ref="H103:H108" si="3">+C103</f>
        <v>ニーズを・・情報収集力</v>
      </c>
      <c r="I103" s="258"/>
      <c r="J103" s="259"/>
      <c r="K103" s="198">
        <f t="shared" ref="K103:K108" si="4">+D103</f>
        <v>0</v>
      </c>
      <c r="L103" s="199"/>
      <c r="M103" s="200"/>
      <c r="T103" s="4"/>
      <c r="U103" s="4"/>
      <c r="V103" s="4"/>
      <c r="W103" s="4"/>
      <c r="X103" s="4"/>
      <c r="Y103" s="4"/>
      <c r="Z103" s="4"/>
      <c r="AC103" s="1"/>
      <c r="AD103" s="1"/>
      <c r="AE103" s="1"/>
      <c r="AF103" s="1"/>
    </row>
    <row r="104" spans="1:32" ht="35.25" customHeight="1">
      <c r="A104" s="8"/>
      <c r="B104" s="3"/>
      <c r="C104" s="66" t="s">
        <v>344</v>
      </c>
      <c r="D104" s="64">
        <f>+SUM(X31:X32)/(COUNTA($J$31:$J$32)*5)</f>
        <v>0</v>
      </c>
      <c r="E104" s="64">
        <f t="shared" ref="E104:F104" si="5">+SUM(Y31:Y32)/(COUNTA($J$31:$J$32)*5)</f>
        <v>0</v>
      </c>
      <c r="F104" s="64">
        <f t="shared" si="5"/>
        <v>0</v>
      </c>
      <c r="G104" s="3"/>
      <c r="H104" s="257" t="str">
        <f t="shared" si="3"/>
        <v>ニーズを・・アセスメント力</v>
      </c>
      <c r="I104" s="258"/>
      <c r="J104" s="259"/>
      <c r="K104" s="198">
        <f t="shared" si="4"/>
        <v>0</v>
      </c>
      <c r="L104" s="199"/>
      <c r="M104" s="200"/>
      <c r="T104" s="4"/>
      <c r="U104" s="4"/>
      <c r="V104" s="4"/>
      <c r="W104" s="4"/>
      <c r="X104" s="4"/>
      <c r="Y104" s="4"/>
      <c r="Z104" s="4"/>
      <c r="AC104" s="1"/>
      <c r="AD104" s="1"/>
      <c r="AE104" s="1"/>
      <c r="AF104" s="1"/>
    </row>
    <row r="105" spans="1:32" ht="35.25" customHeight="1">
      <c r="A105" s="8" t="s">
        <v>44</v>
      </c>
      <c r="B105" s="3" t="s">
        <v>338</v>
      </c>
      <c r="C105" s="66" t="s">
        <v>438</v>
      </c>
      <c r="D105" s="64">
        <f>+SUM(X46:X52)/(COUNTA($J$46:$J$52)*5)</f>
        <v>0</v>
      </c>
      <c r="E105" s="64">
        <f t="shared" ref="E105:F105" si="6">+SUM(Y46:Y52)/(COUNTA($J$46:$J$52)*5)</f>
        <v>0</v>
      </c>
      <c r="F105" s="64">
        <f t="shared" si="6"/>
        <v>0</v>
      </c>
      <c r="G105" s="3"/>
      <c r="H105" s="257" t="str">
        <f t="shared" si="3"/>
        <v>ケアする力</v>
      </c>
      <c r="I105" s="258"/>
      <c r="J105" s="259"/>
      <c r="K105" s="198">
        <f t="shared" si="4"/>
        <v>0</v>
      </c>
      <c r="L105" s="199"/>
      <c r="M105" s="200"/>
      <c r="T105" s="4"/>
      <c r="U105" s="4"/>
      <c r="V105" s="4"/>
      <c r="W105" s="4"/>
      <c r="X105" s="4"/>
      <c r="Y105" s="4"/>
      <c r="Z105" s="4"/>
      <c r="AC105" s="1"/>
      <c r="AD105" s="1"/>
      <c r="AE105" s="1"/>
      <c r="AF105" s="1"/>
    </row>
    <row r="106" spans="1:32" ht="35.25" customHeight="1">
      <c r="A106" s="8" t="s">
        <v>100</v>
      </c>
      <c r="B106" s="3" t="s">
        <v>339</v>
      </c>
      <c r="C106" s="64" t="s">
        <v>351</v>
      </c>
      <c r="D106" s="64">
        <f>+SUM(X66:X72)/(COUNTA($J$66:$J$72)*5)</f>
        <v>0</v>
      </c>
      <c r="E106" s="64">
        <f t="shared" ref="E106:F106" si="7">+SUM(Y66:Y72)/(COUNTA($J$66:$J$72)*5)</f>
        <v>0</v>
      </c>
      <c r="F106" s="64">
        <f t="shared" si="7"/>
        <v>0</v>
      </c>
      <c r="G106" s="3"/>
      <c r="H106" s="257" t="str">
        <f t="shared" si="3"/>
        <v>協働する・・情報収集/共有</v>
      </c>
      <c r="I106" s="258"/>
      <c r="J106" s="259"/>
      <c r="K106" s="198">
        <f t="shared" si="4"/>
        <v>0</v>
      </c>
      <c r="L106" s="199"/>
      <c r="M106" s="200"/>
      <c r="T106" s="4"/>
      <c r="U106" s="4"/>
      <c r="V106" s="4"/>
      <c r="W106" s="4"/>
      <c r="X106" s="4"/>
      <c r="Y106" s="4"/>
      <c r="Z106" s="4"/>
      <c r="AC106" s="1"/>
      <c r="AD106" s="1"/>
      <c r="AE106" s="1"/>
      <c r="AF106" s="1"/>
    </row>
    <row r="107" spans="1:32" ht="35.25" customHeight="1">
      <c r="A107" s="8"/>
      <c r="B107" s="3" t="s">
        <v>341</v>
      </c>
      <c r="C107" s="64" t="s">
        <v>352</v>
      </c>
      <c r="D107" s="64">
        <f>+SUM(X73:X76)/(COUNTA($J$73:$J$76)*5)</f>
        <v>0</v>
      </c>
      <c r="E107" s="64">
        <f t="shared" ref="E107:F107" si="8">+SUM(Y73:Y76)/(COUNTA($J$73:$J$76)*5)</f>
        <v>0</v>
      </c>
      <c r="F107" s="64">
        <f t="shared" si="8"/>
        <v>0</v>
      </c>
      <c r="G107" s="3"/>
      <c r="H107" s="257" t="str">
        <f t="shared" si="3"/>
        <v>協働する力・・多職種連携</v>
      </c>
      <c r="I107" s="258"/>
      <c r="J107" s="259"/>
      <c r="K107" s="198">
        <f t="shared" si="4"/>
        <v>0</v>
      </c>
      <c r="L107" s="199"/>
      <c r="M107" s="200"/>
      <c r="T107" s="4"/>
      <c r="U107" s="4"/>
      <c r="V107" s="4"/>
      <c r="W107" s="4"/>
      <c r="X107" s="4"/>
      <c r="Y107" s="4"/>
      <c r="Z107" s="4"/>
      <c r="AC107" s="1"/>
      <c r="AD107" s="1"/>
      <c r="AE107" s="1"/>
      <c r="AF107" s="1"/>
    </row>
    <row r="108" spans="1:32" ht="35.25" customHeight="1">
      <c r="A108" s="8" t="s">
        <v>0</v>
      </c>
      <c r="B108" s="3"/>
      <c r="C108" s="64" t="s">
        <v>0</v>
      </c>
      <c r="D108" s="64">
        <f>+SUM(X86:X94)/(COUNTA($J$86:$J$94)*5)</f>
        <v>0</v>
      </c>
      <c r="E108" s="64">
        <f t="shared" ref="E108:F108" si="9">+SUM(Y86:Y94)/(COUNTA($J$86:$J$94)*5)</f>
        <v>0</v>
      </c>
      <c r="F108" s="64">
        <f t="shared" si="9"/>
        <v>0</v>
      </c>
      <c r="G108" s="3"/>
      <c r="H108" s="260" t="str">
        <f t="shared" si="3"/>
        <v>意思決定を支える力</v>
      </c>
      <c r="I108" s="261"/>
      <c r="J108" s="262"/>
      <c r="K108" s="201">
        <f t="shared" si="4"/>
        <v>0</v>
      </c>
      <c r="L108" s="202"/>
      <c r="M108" s="203"/>
      <c r="T108" s="4"/>
      <c r="U108" s="4"/>
      <c r="V108" s="4"/>
      <c r="W108" s="4"/>
      <c r="X108" s="4"/>
      <c r="Y108" s="4"/>
      <c r="Z108" s="4"/>
      <c r="AC108" s="1"/>
      <c r="AD108" s="1"/>
      <c r="AE108" s="1"/>
      <c r="AF108" s="1"/>
    </row>
    <row r="109" spans="1:32" ht="35.25" customHeight="1">
      <c r="A109" s="8"/>
      <c r="B109" s="3"/>
      <c r="C109" s="64"/>
      <c r="D109" s="64"/>
      <c r="E109" s="64"/>
      <c r="F109" s="64"/>
      <c r="G109" s="3"/>
      <c r="H109" s="178"/>
      <c r="I109" s="178"/>
      <c r="J109" s="189"/>
      <c r="K109" s="207"/>
      <c r="L109" s="207"/>
      <c r="M109" s="207"/>
      <c r="T109" s="4"/>
      <c r="U109" s="4"/>
      <c r="V109" s="4"/>
      <c r="W109" s="4"/>
      <c r="X109" s="4"/>
      <c r="Y109" s="4"/>
      <c r="Z109" s="4"/>
      <c r="AC109" s="1"/>
      <c r="AD109" s="1"/>
      <c r="AE109" s="1"/>
      <c r="AF109" s="1"/>
    </row>
    <row r="110" spans="1:32" ht="35.25" customHeight="1">
      <c r="C110" s="3"/>
      <c r="D110" s="3"/>
      <c r="E110" s="3"/>
      <c r="F110" s="3"/>
      <c r="G110" s="3"/>
      <c r="K110" s="204"/>
      <c r="L110" s="62"/>
      <c r="M110" s="62"/>
      <c r="T110" s="4"/>
      <c r="U110" s="4"/>
      <c r="V110" s="4"/>
      <c r="W110" s="4"/>
      <c r="X110" s="4"/>
      <c r="Y110" s="4"/>
      <c r="Z110" s="4"/>
      <c r="AA110" s="1"/>
      <c r="AB110" s="1"/>
      <c r="AC110" s="1"/>
      <c r="AD110" s="1"/>
      <c r="AE110" s="1"/>
      <c r="AF110" s="1"/>
    </row>
    <row r="111" spans="1:32" ht="35.25" customHeight="1">
      <c r="A111" s="8" t="s">
        <v>327</v>
      </c>
      <c r="B111" s="3"/>
      <c r="C111" s="3"/>
      <c r="D111" s="63" t="str">
        <f t="shared" ref="D111:F118" si="10">+D101</f>
        <v>　月　日</v>
      </c>
      <c r="E111" s="63" t="str">
        <f t="shared" si="10"/>
        <v>　月　日</v>
      </c>
      <c r="F111" s="63" t="str">
        <f t="shared" si="10"/>
        <v>　月　日</v>
      </c>
      <c r="G111" s="3"/>
      <c r="H111" s="263"/>
      <c r="I111" s="264"/>
      <c r="J111" s="265"/>
      <c r="K111" s="161" t="str">
        <f>+D111</f>
        <v>　月　日</v>
      </c>
      <c r="L111" s="162" t="str">
        <f t="shared" ref="L111" si="11">+E111</f>
        <v>　月　日</v>
      </c>
      <c r="M111" s="163"/>
      <c r="T111" s="4"/>
      <c r="U111" s="4"/>
      <c r="V111" s="4"/>
      <c r="W111" s="4"/>
      <c r="X111" s="4"/>
      <c r="Y111" s="4"/>
      <c r="Z111" s="4"/>
      <c r="AA111" s="1"/>
      <c r="AB111" s="1"/>
      <c r="AC111" s="1"/>
      <c r="AD111" s="1"/>
      <c r="AE111" s="1"/>
      <c r="AF111" s="1"/>
    </row>
    <row r="112" spans="1:32" ht="35.25" customHeight="1">
      <c r="A112" s="8" t="str">
        <f>+A102</f>
        <v xml:space="preserve">
基本的姿勢</v>
      </c>
      <c r="B112" s="3"/>
      <c r="C112" s="64" t="str">
        <f t="shared" ref="C112:C118" si="12">+C102</f>
        <v xml:space="preserve">
基本的姿勢</v>
      </c>
      <c r="D112" s="64">
        <f t="shared" si="10"/>
        <v>0</v>
      </c>
      <c r="E112" s="64">
        <f t="shared" si="10"/>
        <v>0</v>
      </c>
      <c r="F112" s="64">
        <f t="shared" si="10"/>
        <v>0</v>
      </c>
      <c r="G112" s="3"/>
      <c r="H112" s="266" t="str">
        <f>+C112</f>
        <v xml:space="preserve">
基本的姿勢</v>
      </c>
      <c r="I112" s="267"/>
      <c r="J112" s="268"/>
      <c r="K112" s="195">
        <f>+D112</f>
        <v>0</v>
      </c>
      <c r="L112" s="196">
        <f t="shared" ref="L112:L118" si="13">+E112</f>
        <v>0</v>
      </c>
      <c r="M112" s="197"/>
      <c r="T112" s="4"/>
      <c r="U112" s="4"/>
      <c r="V112" s="4"/>
      <c r="W112" s="4"/>
      <c r="X112" s="4"/>
      <c r="Y112" s="4"/>
      <c r="Z112" s="4"/>
      <c r="AA112" s="1"/>
      <c r="AB112" s="1"/>
      <c r="AC112" s="1"/>
      <c r="AD112" s="1"/>
      <c r="AE112" s="1"/>
      <c r="AF112" s="1"/>
    </row>
    <row r="113" spans="1:32" ht="35.25" customHeight="1">
      <c r="A113" s="8" t="s">
        <v>47</v>
      </c>
      <c r="B113" s="3" t="s">
        <v>336</v>
      </c>
      <c r="C113" s="64" t="str">
        <f t="shared" si="12"/>
        <v>ニーズを・・情報収集力</v>
      </c>
      <c r="D113" s="64">
        <f t="shared" si="10"/>
        <v>0</v>
      </c>
      <c r="E113" s="64">
        <f t="shared" si="10"/>
        <v>0</v>
      </c>
      <c r="F113" s="64">
        <f t="shared" si="10"/>
        <v>0</v>
      </c>
      <c r="G113" s="3"/>
      <c r="H113" s="257" t="str">
        <f t="shared" ref="H113:H118" si="14">+C113</f>
        <v>ニーズを・・情報収集力</v>
      </c>
      <c r="I113" s="258"/>
      <c r="J113" s="259"/>
      <c r="K113" s="198">
        <f t="shared" ref="K113:K118" si="15">+D113</f>
        <v>0</v>
      </c>
      <c r="L113" s="199">
        <f t="shared" si="13"/>
        <v>0</v>
      </c>
      <c r="M113" s="200"/>
      <c r="T113" s="4"/>
      <c r="U113" s="4"/>
      <c r="V113" s="4"/>
      <c r="W113" s="4"/>
      <c r="X113" s="4"/>
      <c r="Y113" s="4"/>
      <c r="Z113" s="4"/>
      <c r="AA113" s="1"/>
      <c r="AB113" s="1"/>
      <c r="AC113" s="1"/>
      <c r="AD113" s="1"/>
      <c r="AE113" s="1"/>
      <c r="AF113" s="1"/>
    </row>
    <row r="114" spans="1:32" ht="35.25" customHeight="1">
      <c r="A114" s="8"/>
      <c r="B114" s="3" t="s">
        <v>336</v>
      </c>
      <c r="C114" s="64" t="str">
        <f t="shared" si="12"/>
        <v>ニーズを・・アセスメント力</v>
      </c>
      <c r="D114" s="64">
        <f t="shared" si="10"/>
        <v>0</v>
      </c>
      <c r="E114" s="64">
        <f t="shared" si="10"/>
        <v>0</v>
      </c>
      <c r="F114" s="64">
        <f t="shared" si="10"/>
        <v>0</v>
      </c>
      <c r="G114" s="3"/>
      <c r="H114" s="257" t="str">
        <f t="shared" si="14"/>
        <v>ニーズを・・アセスメント力</v>
      </c>
      <c r="I114" s="258"/>
      <c r="J114" s="259"/>
      <c r="K114" s="198">
        <f t="shared" si="15"/>
        <v>0</v>
      </c>
      <c r="L114" s="199">
        <f t="shared" si="13"/>
        <v>0</v>
      </c>
      <c r="M114" s="200"/>
      <c r="T114" s="4"/>
      <c r="U114" s="4"/>
      <c r="V114" s="4"/>
      <c r="W114" s="4"/>
      <c r="X114" s="4"/>
      <c r="Y114" s="4"/>
      <c r="Z114" s="4"/>
      <c r="AA114" s="1"/>
      <c r="AB114" s="1"/>
      <c r="AC114" s="1"/>
      <c r="AD114" s="1"/>
      <c r="AE114" s="1"/>
      <c r="AF114" s="1"/>
    </row>
    <row r="115" spans="1:32" ht="35.25" customHeight="1">
      <c r="A115" s="8" t="s">
        <v>44</v>
      </c>
      <c r="B115" s="3" t="s">
        <v>338</v>
      </c>
      <c r="C115" s="64" t="str">
        <f t="shared" si="12"/>
        <v>ケアする力</v>
      </c>
      <c r="D115" s="64">
        <f t="shared" si="10"/>
        <v>0</v>
      </c>
      <c r="E115" s="64">
        <f t="shared" si="10"/>
        <v>0</v>
      </c>
      <c r="F115" s="64">
        <f t="shared" si="10"/>
        <v>0</v>
      </c>
      <c r="H115" s="257" t="str">
        <f t="shared" si="14"/>
        <v>ケアする力</v>
      </c>
      <c r="I115" s="258"/>
      <c r="J115" s="259"/>
      <c r="K115" s="198">
        <f t="shared" si="15"/>
        <v>0</v>
      </c>
      <c r="L115" s="199">
        <f t="shared" si="13"/>
        <v>0</v>
      </c>
      <c r="M115" s="200"/>
      <c r="Z115" s="4"/>
    </row>
    <row r="116" spans="1:32" ht="35.25" customHeight="1">
      <c r="A116" s="8" t="s">
        <v>100</v>
      </c>
      <c r="B116" s="3" t="s">
        <v>339</v>
      </c>
      <c r="C116" s="64" t="str">
        <f t="shared" si="12"/>
        <v>協働する・・情報収集/共有</v>
      </c>
      <c r="D116" s="64">
        <f t="shared" si="10"/>
        <v>0</v>
      </c>
      <c r="E116" s="64">
        <f t="shared" si="10"/>
        <v>0</v>
      </c>
      <c r="F116" s="64">
        <f t="shared" si="10"/>
        <v>0</v>
      </c>
      <c r="H116" s="257" t="str">
        <f t="shared" si="14"/>
        <v>協働する・・情報収集/共有</v>
      </c>
      <c r="I116" s="258"/>
      <c r="J116" s="259"/>
      <c r="K116" s="198">
        <f t="shared" si="15"/>
        <v>0</v>
      </c>
      <c r="L116" s="199">
        <f t="shared" si="13"/>
        <v>0</v>
      </c>
      <c r="M116" s="200"/>
      <c r="Z116" s="4"/>
    </row>
    <row r="117" spans="1:32" ht="35.25" customHeight="1">
      <c r="A117" s="8"/>
      <c r="B117" s="3" t="s">
        <v>341</v>
      </c>
      <c r="C117" s="64" t="str">
        <f t="shared" si="12"/>
        <v>協働する力・・多職種連携</v>
      </c>
      <c r="D117" s="64">
        <f t="shared" si="10"/>
        <v>0</v>
      </c>
      <c r="E117" s="64">
        <f t="shared" si="10"/>
        <v>0</v>
      </c>
      <c r="F117" s="64">
        <f t="shared" si="10"/>
        <v>0</v>
      </c>
      <c r="H117" s="257" t="str">
        <f t="shared" si="14"/>
        <v>協働する力・・多職種連携</v>
      </c>
      <c r="I117" s="258"/>
      <c r="J117" s="259"/>
      <c r="K117" s="198">
        <f t="shared" si="15"/>
        <v>0</v>
      </c>
      <c r="L117" s="199">
        <f t="shared" si="13"/>
        <v>0</v>
      </c>
      <c r="M117" s="200"/>
      <c r="Z117" s="4"/>
    </row>
    <row r="118" spans="1:32" ht="35.25" customHeight="1">
      <c r="A118" s="8" t="s">
        <v>0</v>
      </c>
      <c r="B118" s="3"/>
      <c r="C118" s="64" t="str">
        <f t="shared" si="12"/>
        <v>意思決定を支える力</v>
      </c>
      <c r="D118" s="64">
        <f t="shared" si="10"/>
        <v>0</v>
      </c>
      <c r="E118" s="64">
        <f t="shared" si="10"/>
        <v>0</v>
      </c>
      <c r="F118" s="64">
        <f t="shared" si="10"/>
        <v>0</v>
      </c>
      <c r="H118" s="260" t="str">
        <f t="shared" si="14"/>
        <v>意思決定を支える力</v>
      </c>
      <c r="I118" s="261"/>
      <c r="J118" s="262"/>
      <c r="K118" s="201">
        <f t="shared" si="15"/>
        <v>0</v>
      </c>
      <c r="L118" s="202">
        <f t="shared" si="13"/>
        <v>0</v>
      </c>
      <c r="M118" s="203"/>
      <c r="Z118" s="4"/>
    </row>
    <row r="119" spans="1:32" ht="35.25" customHeight="1">
      <c r="A119" s="8"/>
      <c r="B119" s="3"/>
      <c r="C119" s="64"/>
      <c r="D119" s="64"/>
      <c r="E119" s="64"/>
      <c r="F119" s="64"/>
      <c r="H119" s="178"/>
      <c r="I119" s="178"/>
      <c r="J119" s="189"/>
      <c r="K119" s="207"/>
      <c r="L119" s="207"/>
      <c r="M119" s="207"/>
      <c r="Z119" s="4"/>
    </row>
    <row r="120" spans="1:32" ht="35.25" customHeight="1">
      <c r="C120" s="3"/>
      <c r="D120" s="3"/>
      <c r="E120" s="3"/>
      <c r="F120" s="3"/>
      <c r="K120" s="62"/>
      <c r="L120" s="62"/>
      <c r="M120" s="62"/>
      <c r="Z120" s="4"/>
    </row>
    <row r="121" spans="1:32" ht="35.25" customHeight="1">
      <c r="A121" s="8" t="s">
        <v>327</v>
      </c>
      <c r="B121" s="3"/>
      <c r="C121" s="3"/>
      <c r="D121" s="63" t="str">
        <f t="shared" ref="D121:F128" si="16">+D111</f>
        <v>　月　日</v>
      </c>
      <c r="E121" s="63" t="str">
        <f t="shared" si="16"/>
        <v>　月　日</v>
      </c>
      <c r="F121" s="63" t="str">
        <f t="shared" si="16"/>
        <v>　月　日</v>
      </c>
      <c r="H121" s="263"/>
      <c r="I121" s="264"/>
      <c r="J121" s="265"/>
      <c r="K121" s="161" t="str">
        <f>+D121</f>
        <v>　月　日</v>
      </c>
      <c r="L121" s="162" t="str">
        <f t="shared" ref="L121:M121" si="17">+E121</f>
        <v>　月　日</v>
      </c>
      <c r="M121" s="163" t="str">
        <f t="shared" si="17"/>
        <v>　月　日</v>
      </c>
      <c r="Z121" s="4"/>
    </row>
    <row r="122" spans="1:32" ht="35.25" customHeight="1">
      <c r="A122" s="8" t="str">
        <f>+A112</f>
        <v xml:space="preserve">
基本的姿勢</v>
      </c>
      <c r="B122" s="3"/>
      <c r="C122" s="64" t="str">
        <f t="shared" ref="C122:C128" si="18">+C112</f>
        <v xml:space="preserve">
基本的姿勢</v>
      </c>
      <c r="D122" s="64">
        <f t="shared" si="16"/>
        <v>0</v>
      </c>
      <c r="E122" s="64">
        <f t="shared" si="16"/>
        <v>0</v>
      </c>
      <c r="F122" s="64">
        <f t="shared" si="16"/>
        <v>0</v>
      </c>
      <c r="H122" s="266" t="str">
        <f>+C122</f>
        <v xml:space="preserve">
基本的姿勢</v>
      </c>
      <c r="I122" s="267"/>
      <c r="J122" s="268"/>
      <c r="K122" s="195">
        <f>+D122</f>
        <v>0</v>
      </c>
      <c r="L122" s="196">
        <f t="shared" ref="L122:M128" si="19">+E122</f>
        <v>0</v>
      </c>
      <c r="M122" s="197">
        <f t="shared" si="19"/>
        <v>0</v>
      </c>
      <c r="Z122" s="4"/>
    </row>
    <row r="123" spans="1:32" ht="35.25" customHeight="1">
      <c r="A123" s="8" t="s">
        <v>47</v>
      </c>
      <c r="B123" s="3" t="s">
        <v>336</v>
      </c>
      <c r="C123" s="64" t="str">
        <f t="shared" si="18"/>
        <v>ニーズを・・情報収集力</v>
      </c>
      <c r="D123" s="64">
        <f t="shared" si="16"/>
        <v>0</v>
      </c>
      <c r="E123" s="64">
        <f t="shared" si="16"/>
        <v>0</v>
      </c>
      <c r="F123" s="64">
        <f t="shared" si="16"/>
        <v>0</v>
      </c>
      <c r="H123" s="257" t="str">
        <f t="shared" ref="H123:H128" si="20">+C123</f>
        <v>ニーズを・・情報収集力</v>
      </c>
      <c r="I123" s="258"/>
      <c r="J123" s="259"/>
      <c r="K123" s="198">
        <f t="shared" ref="K123:K128" si="21">+D123</f>
        <v>0</v>
      </c>
      <c r="L123" s="199">
        <f t="shared" si="19"/>
        <v>0</v>
      </c>
      <c r="M123" s="200">
        <f t="shared" si="19"/>
        <v>0</v>
      </c>
      <c r="Z123" s="4"/>
    </row>
    <row r="124" spans="1:32" ht="35.25" customHeight="1">
      <c r="A124" s="8"/>
      <c r="B124" s="3" t="s">
        <v>336</v>
      </c>
      <c r="C124" s="64" t="str">
        <f t="shared" si="18"/>
        <v>ニーズを・・アセスメント力</v>
      </c>
      <c r="D124" s="64">
        <f t="shared" si="16"/>
        <v>0</v>
      </c>
      <c r="E124" s="64">
        <f t="shared" si="16"/>
        <v>0</v>
      </c>
      <c r="F124" s="64">
        <f t="shared" si="16"/>
        <v>0</v>
      </c>
      <c r="H124" s="257" t="str">
        <f t="shared" si="20"/>
        <v>ニーズを・・アセスメント力</v>
      </c>
      <c r="I124" s="258"/>
      <c r="J124" s="259"/>
      <c r="K124" s="198">
        <f t="shared" si="21"/>
        <v>0</v>
      </c>
      <c r="L124" s="199">
        <f t="shared" si="19"/>
        <v>0</v>
      </c>
      <c r="M124" s="200">
        <f t="shared" si="19"/>
        <v>0</v>
      </c>
      <c r="Z124" s="4"/>
    </row>
    <row r="125" spans="1:32" ht="35.25" customHeight="1">
      <c r="A125" s="8"/>
      <c r="B125" s="3" t="s">
        <v>338</v>
      </c>
      <c r="C125" s="64" t="str">
        <f t="shared" si="18"/>
        <v>ケアする力</v>
      </c>
      <c r="D125" s="64">
        <f t="shared" si="16"/>
        <v>0</v>
      </c>
      <c r="E125" s="64">
        <f t="shared" si="16"/>
        <v>0</v>
      </c>
      <c r="F125" s="64">
        <f t="shared" si="16"/>
        <v>0</v>
      </c>
      <c r="H125" s="257" t="str">
        <f t="shared" si="20"/>
        <v>ケアする力</v>
      </c>
      <c r="I125" s="258"/>
      <c r="J125" s="259"/>
      <c r="K125" s="198">
        <f t="shared" si="21"/>
        <v>0</v>
      </c>
      <c r="L125" s="199">
        <f t="shared" si="19"/>
        <v>0</v>
      </c>
      <c r="M125" s="200">
        <f t="shared" si="19"/>
        <v>0</v>
      </c>
      <c r="Z125" s="4"/>
    </row>
    <row r="126" spans="1:32" ht="35.25" customHeight="1">
      <c r="A126" s="8" t="s">
        <v>100</v>
      </c>
      <c r="B126" s="3" t="s">
        <v>339</v>
      </c>
      <c r="C126" s="64" t="str">
        <f t="shared" si="18"/>
        <v>協働する・・情報収集/共有</v>
      </c>
      <c r="D126" s="64">
        <f t="shared" si="16"/>
        <v>0</v>
      </c>
      <c r="E126" s="64">
        <f t="shared" si="16"/>
        <v>0</v>
      </c>
      <c r="F126" s="64">
        <f t="shared" si="16"/>
        <v>0</v>
      </c>
      <c r="H126" s="257" t="str">
        <f t="shared" si="20"/>
        <v>協働する・・情報収集/共有</v>
      </c>
      <c r="I126" s="258"/>
      <c r="J126" s="259"/>
      <c r="K126" s="198">
        <f t="shared" si="21"/>
        <v>0</v>
      </c>
      <c r="L126" s="199">
        <f t="shared" si="19"/>
        <v>0</v>
      </c>
      <c r="M126" s="200">
        <f t="shared" si="19"/>
        <v>0</v>
      </c>
      <c r="Z126" s="4"/>
    </row>
    <row r="127" spans="1:32" ht="35.25" customHeight="1">
      <c r="A127" s="8"/>
      <c r="B127" s="3" t="s">
        <v>341</v>
      </c>
      <c r="C127" s="64" t="str">
        <f t="shared" si="18"/>
        <v>協働する力・・多職種連携</v>
      </c>
      <c r="D127" s="64">
        <f t="shared" si="16"/>
        <v>0</v>
      </c>
      <c r="E127" s="64">
        <f t="shared" si="16"/>
        <v>0</v>
      </c>
      <c r="F127" s="64">
        <f t="shared" si="16"/>
        <v>0</v>
      </c>
      <c r="H127" s="257" t="str">
        <f t="shared" si="20"/>
        <v>協働する力・・多職種連携</v>
      </c>
      <c r="I127" s="258"/>
      <c r="J127" s="259"/>
      <c r="K127" s="198">
        <f t="shared" si="21"/>
        <v>0</v>
      </c>
      <c r="L127" s="199">
        <f t="shared" si="19"/>
        <v>0</v>
      </c>
      <c r="M127" s="200">
        <f t="shared" si="19"/>
        <v>0</v>
      </c>
      <c r="Z127" s="4"/>
    </row>
    <row r="128" spans="1:32" ht="35.25" customHeight="1">
      <c r="A128" s="8" t="s">
        <v>0</v>
      </c>
      <c r="B128" s="3"/>
      <c r="C128" s="64" t="str">
        <f t="shared" si="18"/>
        <v>意思決定を支える力</v>
      </c>
      <c r="D128" s="64">
        <f t="shared" si="16"/>
        <v>0</v>
      </c>
      <c r="E128" s="64">
        <f t="shared" si="16"/>
        <v>0</v>
      </c>
      <c r="F128" s="64">
        <f t="shared" si="16"/>
        <v>0</v>
      </c>
      <c r="H128" s="260" t="str">
        <f t="shared" si="20"/>
        <v>意思決定を支える力</v>
      </c>
      <c r="I128" s="261"/>
      <c r="J128" s="262"/>
      <c r="K128" s="201">
        <f t="shared" si="21"/>
        <v>0</v>
      </c>
      <c r="L128" s="202">
        <f t="shared" si="19"/>
        <v>0</v>
      </c>
      <c r="M128" s="203">
        <f t="shared" si="19"/>
        <v>0</v>
      </c>
      <c r="Z128" s="4"/>
    </row>
    <row r="129" spans="9:26" ht="32.25" customHeight="1">
      <c r="I129" s="3"/>
      <c r="K129" s="62"/>
      <c r="L129" s="62"/>
      <c r="M129" s="62"/>
      <c r="Z129" s="4"/>
    </row>
    <row r="130" spans="9:26">
      <c r="I130" s="3"/>
      <c r="K130" s="62"/>
      <c r="L130" s="62"/>
      <c r="M130" s="62"/>
      <c r="Z130" s="4"/>
    </row>
    <row r="131" spans="9:26">
      <c r="I131" s="3"/>
      <c r="Z131" s="4"/>
    </row>
    <row r="132" spans="9:26">
      <c r="I132" s="3"/>
      <c r="Z132" s="4"/>
    </row>
    <row r="133" spans="9:26">
      <c r="I133" s="3"/>
      <c r="Z133" s="4"/>
    </row>
    <row r="134" spans="9:26">
      <c r="Z134" s="4"/>
    </row>
    <row r="135" spans="9:26">
      <c r="Z135" s="4"/>
    </row>
    <row r="136" spans="9:26">
      <c r="Z136" s="4"/>
    </row>
    <row r="137" spans="9:26">
      <c r="Z137" s="4"/>
    </row>
    <row r="138" spans="9:26">
      <c r="Z138" s="4"/>
    </row>
    <row r="139" spans="9:26">
      <c r="Z139" s="4"/>
    </row>
    <row r="140" spans="9:26">
      <c r="Z140" s="4"/>
    </row>
    <row r="141" spans="9:26">
      <c r="Z141" s="4"/>
    </row>
    <row r="142" spans="9:26">
      <c r="Z142" s="4"/>
    </row>
    <row r="143" spans="9:26">
      <c r="Z143" s="4"/>
    </row>
    <row r="144" spans="9:26">
      <c r="Z144" s="4"/>
    </row>
    <row r="145" spans="26:26">
      <c r="Z145" s="4"/>
    </row>
    <row r="146" spans="26:26">
      <c r="Z146" s="4"/>
    </row>
    <row r="147" spans="26:26">
      <c r="Z147" s="4"/>
    </row>
    <row r="148" spans="26:26">
      <c r="Z148" s="4"/>
    </row>
    <row r="149" spans="26:26">
      <c r="Z149" s="4"/>
    </row>
    <row r="150" spans="26:26">
      <c r="Z150" s="4"/>
    </row>
    <row r="151" spans="26:26">
      <c r="Z151" s="4"/>
    </row>
    <row r="152" spans="26:26">
      <c r="Z152" s="4"/>
    </row>
  </sheetData>
  <mergeCells count="97">
    <mergeCell ref="I4:N4"/>
    <mergeCell ref="H27:H29"/>
    <mergeCell ref="H46:H47"/>
    <mergeCell ref="H2:W2"/>
    <mergeCell ref="H66:H67"/>
    <mergeCell ref="J27:W27"/>
    <mergeCell ref="H12:H13"/>
    <mergeCell ref="J12:W12"/>
    <mergeCell ref="J13:W13"/>
    <mergeCell ref="H24:H25"/>
    <mergeCell ref="I24:I25"/>
    <mergeCell ref="J24:W24"/>
    <mergeCell ref="J25:W25"/>
    <mergeCell ref="J21:W23"/>
    <mergeCell ref="J26:W26"/>
    <mergeCell ref="I9:I11"/>
    <mergeCell ref="H68:H71"/>
    <mergeCell ref="J66:W66"/>
    <mergeCell ref="J49:W49"/>
    <mergeCell ref="J50:W50"/>
    <mergeCell ref="J51:W51"/>
    <mergeCell ref="J67:W67"/>
    <mergeCell ref="J68:W68"/>
    <mergeCell ref="J69:W69"/>
    <mergeCell ref="J70:W70"/>
    <mergeCell ref="J71:W71"/>
    <mergeCell ref="J75:W75"/>
    <mergeCell ref="J76:W76"/>
    <mergeCell ref="J94:W94"/>
    <mergeCell ref="J87:W87"/>
    <mergeCell ref="J88:W88"/>
    <mergeCell ref="J89:W89"/>
    <mergeCell ref="J90:W90"/>
    <mergeCell ref="J91:W91"/>
    <mergeCell ref="J92:W92"/>
    <mergeCell ref="J93:W93"/>
    <mergeCell ref="I21:I23"/>
    <mergeCell ref="H88:H92"/>
    <mergeCell ref="J46:W46"/>
    <mergeCell ref="J47:W47"/>
    <mergeCell ref="J52:W52"/>
    <mergeCell ref="I58:V59"/>
    <mergeCell ref="J53:W53"/>
    <mergeCell ref="I46:I47"/>
    <mergeCell ref="I63:I65"/>
    <mergeCell ref="J63:W65"/>
    <mergeCell ref="I83:I85"/>
    <mergeCell ref="J83:W85"/>
    <mergeCell ref="J77:W77"/>
    <mergeCell ref="J72:W72"/>
    <mergeCell ref="J73:W73"/>
    <mergeCell ref="J74:W74"/>
    <mergeCell ref="X9:Z9"/>
    <mergeCell ref="X43:Z43"/>
    <mergeCell ref="X63:Z63"/>
    <mergeCell ref="X83:Z83"/>
    <mergeCell ref="X21:Z21"/>
    <mergeCell ref="J9:W11"/>
    <mergeCell ref="H105:J105"/>
    <mergeCell ref="H106:J106"/>
    <mergeCell ref="J48:W48"/>
    <mergeCell ref="I49:I50"/>
    <mergeCell ref="I43:I45"/>
    <mergeCell ref="J43:W45"/>
    <mergeCell ref="J14:W14"/>
    <mergeCell ref="J33:W33"/>
    <mergeCell ref="J29:W29"/>
    <mergeCell ref="J30:W30"/>
    <mergeCell ref="J31:W31"/>
    <mergeCell ref="J32:W32"/>
    <mergeCell ref="J28:W28"/>
    <mergeCell ref="H86:H87"/>
    <mergeCell ref="J86:W86"/>
    <mergeCell ref="H113:J113"/>
    <mergeCell ref="H114:J114"/>
    <mergeCell ref="J95:W95"/>
    <mergeCell ref="H101:J101"/>
    <mergeCell ref="H102:J102"/>
    <mergeCell ref="H103:J103"/>
    <mergeCell ref="H104:J104"/>
    <mergeCell ref="H98:W98"/>
    <mergeCell ref="H126:J126"/>
    <mergeCell ref="H127:J127"/>
    <mergeCell ref="H128:J128"/>
    <mergeCell ref="H125:J125"/>
    <mergeCell ref="H107:J107"/>
    <mergeCell ref="H124:J124"/>
    <mergeCell ref="H115:J115"/>
    <mergeCell ref="H116:J116"/>
    <mergeCell ref="H118:J118"/>
    <mergeCell ref="H108:J108"/>
    <mergeCell ref="H117:J117"/>
    <mergeCell ref="H121:J121"/>
    <mergeCell ref="H122:J122"/>
    <mergeCell ref="H123:J123"/>
    <mergeCell ref="H111:J111"/>
    <mergeCell ref="H112:J112"/>
  </mergeCells>
  <phoneticPr fontId="1"/>
  <printOptions horizontalCentered="1"/>
  <pageMargins left="0.70866141732283472" right="0.70866141732283472" top="0.74803149606299213" bottom="0.74803149606299213" header="0.31496062992125984" footer="0.31496062992125984"/>
  <pageSetup paperSize="9" scale="63" fitToHeight="0" orientation="portrait" r:id="rId1"/>
  <headerFooter>
    <oddFooter>&amp;C&amp;A　&amp;P／&amp;N</oddFooter>
  </headerFooter>
  <rowBreaks count="2" manualBreakCount="2">
    <brk id="54" max="16383" man="1"/>
    <brk id="9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43"/>
  <sheetViews>
    <sheetView view="pageBreakPreview" topLeftCell="H88" zoomScale="96" zoomScaleNormal="100" zoomScaleSheetLayoutView="96" workbookViewId="0">
      <pane xSplit="1" topLeftCell="I1" activePane="topRight" state="frozen"/>
      <selection activeCell="H1" sqref="H1"/>
      <selection pane="topRight" activeCell="AB4" sqref="AB4"/>
    </sheetView>
  </sheetViews>
  <sheetFormatPr defaultRowHeight="13.5"/>
  <cols>
    <col min="1" max="3" width="9" style="1"/>
    <col min="4" max="6" width="9.625" style="1" bestFit="1" customWidth="1"/>
    <col min="7" max="7" width="9" style="1"/>
    <col min="8" max="8" width="9.25" style="1" customWidth="1"/>
    <col min="9" max="9" width="10" style="1" customWidth="1"/>
    <col min="10" max="17" width="6.625" style="3" customWidth="1"/>
    <col min="18" max="18" width="5.5" style="3" customWidth="1"/>
    <col min="19" max="22" width="6.625" style="3" customWidth="1"/>
    <col min="23" max="23" width="6.5" style="3" customWidth="1"/>
    <col min="24" max="26" width="4.875" style="3" customWidth="1"/>
    <col min="27" max="27" width="8.125" style="4" customWidth="1"/>
    <col min="28" max="32" width="9" style="4"/>
    <col min="33" max="16384" width="9" style="1"/>
  </cols>
  <sheetData>
    <row r="1" spans="1:35" ht="21.75" customHeight="1">
      <c r="H1" s="1" t="s">
        <v>41</v>
      </c>
      <c r="J1" s="2" t="s">
        <v>16</v>
      </c>
      <c r="K1" s="2"/>
      <c r="L1" s="2"/>
      <c r="M1" s="2"/>
      <c r="N1" s="2"/>
      <c r="O1" s="2"/>
      <c r="P1" s="2"/>
      <c r="Q1" s="2"/>
      <c r="R1" s="2"/>
      <c r="S1" s="2"/>
      <c r="T1" s="2"/>
      <c r="U1" s="2"/>
      <c r="V1" s="2"/>
    </row>
    <row r="2" spans="1:35" ht="25.5" customHeight="1">
      <c r="H2" s="326" t="s">
        <v>80</v>
      </c>
      <c r="I2" s="326"/>
      <c r="J2" s="326"/>
      <c r="K2" s="326"/>
      <c r="L2" s="326"/>
      <c r="M2" s="326"/>
      <c r="N2" s="326"/>
      <c r="O2" s="326"/>
      <c r="P2" s="326"/>
      <c r="Q2" s="326"/>
      <c r="R2" s="326"/>
      <c r="S2" s="326"/>
      <c r="T2" s="326"/>
      <c r="U2" s="326"/>
      <c r="V2" s="326"/>
      <c r="W2" s="326"/>
      <c r="X2" s="4"/>
      <c r="Y2" s="4"/>
      <c r="Z2" s="4"/>
    </row>
    <row r="3" spans="1:35" s="4" customFormat="1" ht="10.5" customHeight="1">
      <c r="H3" s="133"/>
      <c r="I3" s="65"/>
      <c r="J3" s="65"/>
      <c r="K3" s="65"/>
      <c r="L3" s="65"/>
      <c r="M3" s="65"/>
      <c r="N3" s="65"/>
      <c r="O3" s="65"/>
      <c r="P3" s="65"/>
      <c r="Q3" s="65"/>
      <c r="R3" s="65"/>
      <c r="S3" s="65"/>
      <c r="T3" s="65"/>
      <c r="U3" s="65"/>
      <c r="V3" s="65"/>
      <c r="W3" s="65"/>
      <c r="X3" s="2"/>
      <c r="Y3" s="2"/>
      <c r="Z3" s="3"/>
    </row>
    <row r="4" spans="1:35" s="70" customFormat="1" ht="38.25" customHeight="1">
      <c r="I4" s="166" t="s">
        <v>42</v>
      </c>
      <c r="J4" s="186"/>
      <c r="L4" s="476" t="s">
        <v>37</v>
      </c>
      <c r="M4" s="477"/>
      <c r="N4" s="477"/>
      <c r="O4" s="477"/>
      <c r="P4" s="477"/>
      <c r="Q4" s="477"/>
      <c r="R4" s="477"/>
      <c r="S4" s="477"/>
      <c r="T4" s="477"/>
      <c r="U4" s="477"/>
      <c r="V4" s="477"/>
      <c r="W4" s="477"/>
      <c r="X4" s="477"/>
      <c r="Y4" s="477"/>
      <c r="Z4" s="69"/>
    </row>
    <row r="5" spans="1:35" s="67" customFormat="1" ht="21" customHeight="1">
      <c r="I5" s="225" t="s">
        <v>361</v>
      </c>
      <c r="J5" s="225"/>
      <c r="K5" s="225"/>
      <c r="L5" s="225"/>
      <c r="M5" s="225"/>
      <c r="N5" s="225"/>
      <c r="O5" s="68"/>
      <c r="P5" s="68"/>
      <c r="Q5" s="69"/>
      <c r="R5" s="68"/>
      <c r="S5" s="68"/>
      <c r="T5" s="68"/>
      <c r="U5" s="68"/>
      <c r="V5" s="68"/>
      <c r="W5" s="68"/>
      <c r="X5" s="68"/>
      <c r="Y5" s="68"/>
      <c r="Z5" s="69"/>
      <c r="AA5" s="70"/>
      <c r="AB5" s="70"/>
      <c r="AC5" s="70"/>
      <c r="AD5" s="70"/>
      <c r="AE5" s="70"/>
      <c r="AF5" s="70"/>
      <c r="AG5" s="70"/>
    </row>
    <row r="6" spans="1:35" s="4" customFormat="1" ht="21" customHeight="1">
      <c r="H6" s="5"/>
      <c r="I6" s="8" t="s">
        <v>81</v>
      </c>
      <c r="J6" s="3"/>
      <c r="K6" s="9"/>
      <c r="L6" s="9"/>
      <c r="M6" s="9"/>
      <c r="N6" s="9"/>
      <c r="O6" s="9"/>
      <c r="P6" s="9"/>
      <c r="Q6" s="10"/>
      <c r="R6" s="2"/>
      <c r="S6" s="2"/>
      <c r="T6" s="2"/>
      <c r="U6" s="2"/>
      <c r="V6" s="2"/>
      <c r="W6" s="2"/>
      <c r="X6" s="2"/>
      <c r="Y6" s="2"/>
      <c r="Z6" s="3"/>
    </row>
    <row r="7" spans="1:35" s="4" customFormat="1" ht="21" customHeight="1">
      <c r="H7" s="5"/>
      <c r="I7" s="8" t="s">
        <v>82</v>
      </c>
      <c r="J7" s="3"/>
      <c r="K7" s="9"/>
      <c r="L7" s="9"/>
      <c r="M7" s="9"/>
      <c r="N7" s="9"/>
      <c r="O7" s="9"/>
      <c r="P7" s="9"/>
      <c r="Q7" s="10"/>
      <c r="R7" s="2"/>
      <c r="S7" s="2"/>
      <c r="T7" s="2"/>
      <c r="U7" s="2"/>
      <c r="V7" s="2"/>
      <c r="W7" s="2"/>
      <c r="X7" s="2"/>
      <c r="Y7" s="2"/>
      <c r="Z7" s="3"/>
    </row>
    <row r="8" spans="1:35" s="4" customFormat="1" ht="21" customHeight="1">
      <c r="H8" s="5"/>
      <c r="I8" s="8" t="s">
        <v>83</v>
      </c>
      <c r="J8" s="3"/>
      <c r="K8" s="9"/>
      <c r="L8" s="9"/>
      <c r="M8" s="9"/>
      <c r="N8" s="9"/>
      <c r="O8" s="9"/>
      <c r="P8" s="9"/>
      <c r="Q8" s="10"/>
      <c r="R8" s="2"/>
      <c r="S8" s="2"/>
      <c r="T8" s="2"/>
      <c r="U8" s="2"/>
      <c r="V8" s="2"/>
      <c r="W8" s="2"/>
      <c r="X8" s="3"/>
    </row>
    <row r="9" spans="1:35" ht="7.5" customHeight="1" thickBot="1">
      <c r="H9" s="11"/>
      <c r="I9" s="11"/>
      <c r="J9" s="12"/>
      <c r="K9" s="12"/>
      <c r="L9" s="12"/>
      <c r="M9" s="12"/>
      <c r="N9" s="12"/>
      <c r="O9" s="12"/>
      <c r="P9" s="12"/>
      <c r="Q9" s="12"/>
      <c r="R9" s="12"/>
      <c r="S9" s="12"/>
      <c r="T9" s="12"/>
      <c r="U9" s="12"/>
      <c r="V9" s="12"/>
      <c r="W9" s="12"/>
      <c r="X9" s="12"/>
      <c r="Y9" s="12"/>
      <c r="AG9" s="4"/>
      <c r="AH9" s="4"/>
      <c r="AI9" s="4"/>
    </row>
    <row r="10" spans="1:35" s="13" customFormat="1" ht="11.25" customHeight="1">
      <c r="H10" s="14"/>
      <c r="I10" s="234" t="s">
        <v>138</v>
      </c>
      <c r="J10" s="335" t="str">
        <f>+レベルⅣ!J9</f>
        <v>評価の視点 　評価【５:できた　４:ほぼできた　３:少しできた　２:不十分　１:できない　０:未経験】</v>
      </c>
      <c r="K10" s="336"/>
      <c r="L10" s="336"/>
      <c r="M10" s="336"/>
      <c r="N10" s="336"/>
      <c r="O10" s="336"/>
      <c r="P10" s="336"/>
      <c r="Q10" s="336"/>
      <c r="R10" s="336"/>
      <c r="S10" s="336"/>
      <c r="T10" s="336"/>
      <c r="U10" s="336"/>
      <c r="V10" s="336"/>
      <c r="W10" s="337"/>
      <c r="X10" s="246" t="s">
        <v>326</v>
      </c>
      <c r="Y10" s="247"/>
      <c r="Z10" s="248"/>
      <c r="AA10" s="4"/>
      <c r="AB10" s="4"/>
      <c r="AC10" s="4"/>
      <c r="AD10" s="4"/>
      <c r="AE10" s="4"/>
      <c r="AF10" s="4"/>
      <c r="AG10" s="4"/>
      <c r="AH10" s="4"/>
      <c r="AI10" s="4"/>
    </row>
    <row r="11" spans="1:35" s="13" customFormat="1" ht="11.25" customHeight="1">
      <c r="H11" s="15"/>
      <c r="I11" s="235"/>
      <c r="J11" s="338"/>
      <c r="K11" s="339"/>
      <c r="L11" s="339"/>
      <c r="M11" s="339"/>
      <c r="N11" s="339"/>
      <c r="O11" s="339"/>
      <c r="P11" s="339"/>
      <c r="Q11" s="339"/>
      <c r="R11" s="339"/>
      <c r="S11" s="339"/>
      <c r="T11" s="339"/>
      <c r="U11" s="339"/>
      <c r="V11" s="339"/>
      <c r="W11" s="340"/>
      <c r="X11" s="16" t="s">
        <v>328</v>
      </c>
      <c r="Y11" s="17" t="s">
        <v>329</v>
      </c>
      <c r="Z11" s="18" t="s">
        <v>330</v>
      </c>
      <c r="AA11" s="4"/>
      <c r="AB11" s="4"/>
      <c r="AC11" s="4"/>
      <c r="AD11" s="4"/>
      <c r="AE11" s="4"/>
      <c r="AF11" s="4"/>
      <c r="AG11" s="4"/>
      <c r="AH11" s="4"/>
      <c r="AI11" s="4"/>
    </row>
    <row r="12" spans="1:35" s="13" customFormat="1" ht="21" customHeight="1" thickBot="1">
      <c r="H12" s="42"/>
      <c r="I12" s="236"/>
      <c r="J12" s="341"/>
      <c r="K12" s="342"/>
      <c r="L12" s="342"/>
      <c r="M12" s="342"/>
      <c r="N12" s="342"/>
      <c r="O12" s="342"/>
      <c r="P12" s="342"/>
      <c r="Q12" s="342"/>
      <c r="R12" s="342"/>
      <c r="S12" s="342"/>
      <c r="T12" s="342"/>
      <c r="U12" s="342"/>
      <c r="V12" s="342"/>
      <c r="W12" s="343"/>
      <c r="X12" s="158" t="s">
        <v>456</v>
      </c>
      <c r="Y12" s="159" t="s">
        <v>456</v>
      </c>
      <c r="Z12" s="160" t="s">
        <v>456</v>
      </c>
      <c r="AA12" s="4"/>
      <c r="AB12" s="4"/>
      <c r="AC12" s="4"/>
      <c r="AD12" s="4"/>
      <c r="AE12" s="4"/>
      <c r="AF12" s="4"/>
      <c r="AG12" s="4"/>
      <c r="AH12" s="4"/>
      <c r="AI12" s="4"/>
    </row>
    <row r="13" spans="1:35" s="70" customFormat="1" ht="33" customHeight="1">
      <c r="H13" s="470" t="s">
        <v>15</v>
      </c>
      <c r="I13" s="134"/>
      <c r="J13" s="463" t="s">
        <v>86</v>
      </c>
      <c r="K13" s="464"/>
      <c r="L13" s="464"/>
      <c r="M13" s="464"/>
      <c r="N13" s="464"/>
      <c r="O13" s="464"/>
      <c r="P13" s="464"/>
      <c r="Q13" s="464"/>
      <c r="R13" s="464"/>
      <c r="S13" s="464"/>
      <c r="T13" s="464"/>
      <c r="U13" s="464"/>
      <c r="V13" s="464"/>
      <c r="W13" s="472"/>
      <c r="X13" s="77"/>
      <c r="Y13" s="78"/>
      <c r="Z13" s="79"/>
    </row>
    <row r="14" spans="1:35" s="70" customFormat="1" ht="33" customHeight="1" thickBot="1">
      <c r="H14" s="471"/>
      <c r="I14" s="117"/>
      <c r="J14" s="473" t="s">
        <v>87</v>
      </c>
      <c r="K14" s="474"/>
      <c r="L14" s="474"/>
      <c r="M14" s="474"/>
      <c r="N14" s="474"/>
      <c r="O14" s="474"/>
      <c r="P14" s="474"/>
      <c r="Q14" s="474"/>
      <c r="R14" s="474"/>
      <c r="S14" s="474"/>
      <c r="T14" s="474"/>
      <c r="U14" s="474"/>
      <c r="V14" s="474"/>
      <c r="W14" s="474"/>
      <c r="X14" s="82"/>
      <c r="Y14" s="83"/>
      <c r="Z14" s="84"/>
    </row>
    <row r="15" spans="1:35" s="67" customFormat="1" ht="21" customHeight="1" thickBot="1">
      <c r="A15" s="75"/>
      <c r="B15" s="75"/>
      <c r="C15" s="75"/>
      <c r="D15" s="75"/>
      <c r="E15" s="75"/>
      <c r="F15" s="75"/>
      <c r="G15" s="75"/>
      <c r="H15" s="85" t="s">
        <v>331</v>
      </c>
      <c r="I15" s="85">
        <f>COUNTA(J13:W14)</f>
        <v>2</v>
      </c>
      <c r="J15" s="373" t="s">
        <v>332</v>
      </c>
      <c r="K15" s="374"/>
      <c r="L15" s="374"/>
      <c r="M15" s="374"/>
      <c r="N15" s="374"/>
      <c r="O15" s="374"/>
      <c r="P15" s="374"/>
      <c r="Q15" s="375"/>
      <c r="R15" s="375"/>
      <c r="S15" s="375"/>
      <c r="T15" s="375"/>
      <c r="U15" s="375"/>
      <c r="V15" s="375"/>
      <c r="W15" s="376"/>
      <c r="X15" s="118">
        <f>SUM(X13:X14)/($I15*5)</f>
        <v>0</v>
      </c>
      <c r="Y15" s="119">
        <f>SUM(Y13:Y14)/($I15*5)</f>
        <v>0</v>
      </c>
      <c r="Z15" s="120">
        <f>SUM(Z13:Z14)/($I15*5)</f>
        <v>0</v>
      </c>
      <c r="AA15" s="70"/>
      <c r="AB15" s="70"/>
      <c r="AC15" s="70"/>
      <c r="AD15" s="70"/>
      <c r="AE15" s="70"/>
      <c r="AF15" s="70"/>
    </row>
    <row r="16" spans="1:35" s="70" customFormat="1" ht="24" customHeight="1">
      <c r="H16" s="135"/>
      <c r="I16" s="80"/>
      <c r="J16" s="136"/>
      <c r="K16" s="136"/>
      <c r="L16" s="136"/>
      <c r="M16" s="136"/>
      <c r="N16" s="136"/>
      <c r="O16" s="136"/>
      <c r="P16" s="136"/>
      <c r="Q16" s="136"/>
      <c r="R16" s="136"/>
      <c r="S16" s="136"/>
      <c r="T16" s="136"/>
      <c r="U16" s="136"/>
      <c r="V16" s="136"/>
      <c r="W16" s="136"/>
      <c r="X16" s="88"/>
      <c r="Y16" s="88"/>
      <c r="Z16" s="80"/>
    </row>
    <row r="17" spans="1:35" s="70" customFormat="1" ht="24" customHeight="1">
      <c r="H17" s="165" t="s">
        <v>47</v>
      </c>
      <c r="I17" s="71"/>
      <c r="J17" s="73"/>
      <c r="K17" s="73"/>
      <c r="L17" s="73"/>
      <c r="M17" s="73"/>
      <c r="N17" s="73"/>
      <c r="O17" s="73"/>
      <c r="P17" s="73"/>
      <c r="Q17" s="74"/>
      <c r="R17" s="68"/>
      <c r="S17" s="68"/>
      <c r="T17" s="68"/>
      <c r="U17" s="68"/>
      <c r="V17" s="68"/>
      <c r="W17" s="68"/>
      <c r="X17" s="88"/>
      <c r="Y17" s="88"/>
      <c r="Z17" s="80"/>
    </row>
    <row r="18" spans="1:35" s="70" customFormat="1" ht="24" customHeight="1">
      <c r="H18" s="1" t="s">
        <v>43</v>
      </c>
      <c r="I18" s="8"/>
      <c r="J18" s="3" t="s">
        <v>12</v>
      </c>
      <c r="K18" s="74"/>
      <c r="L18" s="74"/>
      <c r="M18" s="74"/>
      <c r="N18" s="74"/>
      <c r="O18" s="74"/>
      <c r="P18" s="69"/>
      <c r="Q18" s="69"/>
      <c r="R18" s="74"/>
      <c r="S18" s="74"/>
      <c r="T18" s="74"/>
      <c r="U18" s="74"/>
      <c r="V18" s="74"/>
      <c r="W18" s="74"/>
      <c r="X18" s="88"/>
      <c r="Y18" s="88"/>
      <c r="Z18" s="80"/>
    </row>
    <row r="19" spans="1:35" s="70" customFormat="1" ht="24" customHeight="1">
      <c r="H19" s="144" t="s">
        <v>439</v>
      </c>
      <c r="I19" s="10" t="s">
        <v>84</v>
      </c>
      <c r="K19" s="74"/>
      <c r="L19" s="74"/>
      <c r="M19" s="74"/>
      <c r="N19" s="74"/>
      <c r="O19" s="74"/>
      <c r="P19" s="74"/>
      <c r="Q19" s="74"/>
      <c r="R19" s="74"/>
      <c r="S19" s="74"/>
      <c r="T19" s="74"/>
      <c r="U19" s="74"/>
      <c r="V19" s="74"/>
      <c r="W19" s="74"/>
      <c r="X19" s="88"/>
      <c r="Y19" s="88"/>
      <c r="Z19" s="80"/>
    </row>
    <row r="20" spans="1:35" s="70" customFormat="1" ht="24" customHeight="1">
      <c r="H20" s="31"/>
      <c r="I20" s="10" t="s">
        <v>85</v>
      </c>
      <c r="K20" s="68"/>
      <c r="L20" s="68"/>
      <c r="M20" s="68"/>
      <c r="N20" s="68"/>
      <c r="O20" s="68"/>
      <c r="P20" s="68"/>
      <c r="Q20" s="68"/>
      <c r="R20" s="68"/>
      <c r="S20" s="68"/>
      <c r="T20" s="68"/>
      <c r="U20" s="68"/>
      <c r="V20" s="68"/>
      <c r="W20" s="68"/>
      <c r="X20" s="88"/>
      <c r="Y20" s="88"/>
      <c r="Z20" s="80"/>
    </row>
    <row r="21" spans="1:35" ht="7.5" customHeight="1" thickBot="1">
      <c r="H21" s="11"/>
      <c r="I21" s="11"/>
      <c r="J21" s="12"/>
      <c r="K21" s="12"/>
      <c r="L21" s="12"/>
      <c r="M21" s="12"/>
      <c r="N21" s="12"/>
      <c r="O21" s="12"/>
      <c r="P21" s="12"/>
      <c r="Q21" s="12"/>
      <c r="R21" s="12"/>
      <c r="S21" s="12"/>
      <c r="T21" s="12"/>
      <c r="U21" s="12"/>
      <c r="V21" s="12"/>
      <c r="W21" s="12"/>
      <c r="X21" s="12"/>
      <c r="Y21" s="12"/>
      <c r="AG21" s="4"/>
      <c r="AH21" s="4"/>
      <c r="AI21" s="4"/>
    </row>
    <row r="22" spans="1:35" s="13" customFormat="1" ht="11.25" customHeight="1">
      <c r="H22" s="14"/>
      <c r="I22" s="234" t="s">
        <v>138</v>
      </c>
      <c r="J22" s="237" t="str">
        <f>+$J$10</f>
        <v>評価の視点 　評価【５:できた　４:ほぼできた　３:少しできた　２:不十分　１:できない　０:未経験】</v>
      </c>
      <c r="K22" s="238"/>
      <c r="L22" s="238"/>
      <c r="M22" s="238"/>
      <c r="N22" s="238"/>
      <c r="O22" s="238"/>
      <c r="P22" s="238"/>
      <c r="Q22" s="238"/>
      <c r="R22" s="238"/>
      <c r="S22" s="238"/>
      <c r="T22" s="238"/>
      <c r="U22" s="238"/>
      <c r="V22" s="238"/>
      <c r="W22" s="239"/>
      <c r="X22" s="246" t="s">
        <v>326</v>
      </c>
      <c r="Y22" s="247"/>
      <c r="Z22" s="248"/>
      <c r="AA22" s="4"/>
      <c r="AB22" s="4"/>
      <c r="AC22" s="4"/>
      <c r="AD22" s="4"/>
      <c r="AE22" s="4"/>
      <c r="AF22" s="4"/>
      <c r="AG22" s="4"/>
      <c r="AH22" s="4"/>
      <c r="AI22" s="4"/>
    </row>
    <row r="23" spans="1:35" s="13" customFormat="1" ht="11.25" customHeight="1">
      <c r="H23" s="15"/>
      <c r="I23" s="235"/>
      <c r="J23" s="240"/>
      <c r="K23" s="241"/>
      <c r="L23" s="241"/>
      <c r="M23" s="241"/>
      <c r="N23" s="241"/>
      <c r="O23" s="241"/>
      <c r="P23" s="241"/>
      <c r="Q23" s="241"/>
      <c r="R23" s="241"/>
      <c r="S23" s="241"/>
      <c r="T23" s="241"/>
      <c r="U23" s="241"/>
      <c r="V23" s="241"/>
      <c r="W23" s="242"/>
      <c r="X23" s="16" t="s">
        <v>328</v>
      </c>
      <c r="Y23" s="17" t="s">
        <v>329</v>
      </c>
      <c r="Z23" s="18" t="s">
        <v>330</v>
      </c>
      <c r="AA23" s="4"/>
      <c r="AB23" s="4"/>
      <c r="AC23" s="4"/>
      <c r="AD23" s="4"/>
      <c r="AE23" s="4"/>
      <c r="AF23" s="4"/>
      <c r="AG23" s="4"/>
      <c r="AH23" s="4"/>
      <c r="AI23" s="4"/>
    </row>
    <row r="24" spans="1:35" s="13" customFormat="1" ht="21" customHeight="1" thickBot="1">
      <c r="H24" s="42"/>
      <c r="I24" s="236"/>
      <c r="J24" s="243"/>
      <c r="K24" s="244"/>
      <c r="L24" s="244"/>
      <c r="M24" s="244"/>
      <c r="N24" s="244"/>
      <c r="O24" s="244"/>
      <c r="P24" s="244"/>
      <c r="Q24" s="244"/>
      <c r="R24" s="244"/>
      <c r="S24" s="244"/>
      <c r="T24" s="244"/>
      <c r="U24" s="244"/>
      <c r="V24" s="244"/>
      <c r="W24" s="245"/>
      <c r="X24" s="158" t="str">
        <f>+X$12</f>
        <v>　月　日</v>
      </c>
      <c r="Y24" s="159" t="str">
        <f>+Y$12</f>
        <v>　月　日</v>
      </c>
      <c r="Z24" s="160" t="str">
        <f>+Z$12</f>
        <v>　月　日</v>
      </c>
      <c r="AA24" s="4"/>
      <c r="AB24" s="4"/>
      <c r="AC24" s="4"/>
      <c r="AD24" s="4"/>
      <c r="AE24" s="4"/>
      <c r="AF24" s="4"/>
      <c r="AG24" s="4"/>
      <c r="AH24" s="4"/>
      <c r="AI24" s="4"/>
    </row>
    <row r="25" spans="1:35" s="70" customFormat="1" ht="33" customHeight="1">
      <c r="H25" s="137" t="s">
        <v>88</v>
      </c>
      <c r="I25" s="138" t="s">
        <v>13</v>
      </c>
      <c r="J25" s="384" t="s">
        <v>396</v>
      </c>
      <c r="K25" s="385"/>
      <c r="L25" s="385"/>
      <c r="M25" s="385"/>
      <c r="N25" s="385"/>
      <c r="O25" s="385"/>
      <c r="P25" s="385"/>
      <c r="Q25" s="385"/>
      <c r="R25" s="385"/>
      <c r="S25" s="385"/>
      <c r="T25" s="385"/>
      <c r="U25" s="385"/>
      <c r="V25" s="385"/>
      <c r="W25" s="386"/>
      <c r="X25" s="209"/>
      <c r="Y25" s="211"/>
      <c r="Z25" s="213"/>
    </row>
    <row r="26" spans="1:35" s="70" customFormat="1" ht="33" customHeight="1">
      <c r="H26" s="377" t="s">
        <v>12</v>
      </c>
      <c r="I26" s="128" t="s">
        <v>11</v>
      </c>
      <c r="J26" s="422" t="s">
        <v>200</v>
      </c>
      <c r="K26" s="423"/>
      <c r="L26" s="423"/>
      <c r="M26" s="423"/>
      <c r="N26" s="423"/>
      <c r="O26" s="423"/>
      <c r="P26" s="423"/>
      <c r="Q26" s="423"/>
      <c r="R26" s="423"/>
      <c r="S26" s="423"/>
      <c r="T26" s="423"/>
      <c r="U26" s="423"/>
      <c r="V26" s="423"/>
      <c r="W26" s="423"/>
      <c r="X26" s="82"/>
      <c r="Y26" s="83"/>
      <c r="Z26" s="84"/>
    </row>
    <row r="27" spans="1:35" s="70" customFormat="1" ht="33" customHeight="1">
      <c r="H27" s="377"/>
      <c r="I27" s="116"/>
      <c r="J27" s="379" t="s">
        <v>201</v>
      </c>
      <c r="K27" s="380"/>
      <c r="L27" s="380"/>
      <c r="M27" s="380"/>
      <c r="N27" s="380"/>
      <c r="O27" s="380"/>
      <c r="P27" s="380"/>
      <c r="Q27" s="380"/>
      <c r="R27" s="380"/>
      <c r="S27" s="380"/>
      <c r="T27" s="380"/>
      <c r="U27" s="380"/>
      <c r="V27" s="380"/>
      <c r="W27" s="380"/>
      <c r="X27" s="82"/>
      <c r="Y27" s="83"/>
      <c r="Z27" s="84"/>
    </row>
    <row r="28" spans="1:35" s="70" customFormat="1" ht="33" customHeight="1">
      <c r="H28" s="377"/>
      <c r="I28" s="116"/>
      <c r="J28" s="379" t="s">
        <v>202</v>
      </c>
      <c r="K28" s="380"/>
      <c r="L28" s="380"/>
      <c r="M28" s="380"/>
      <c r="N28" s="380"/>
      <c r="O28" s="380"/>
      <c r="P28" s="380"/>
      <c r="Q28" s="380"/>
      <c r="R28" s="380"/>
      <c r="S28" s="380"/>
      <c r="T28" s="380"/>
      <c r="U28" s="380"/>
      <c r="V28" s="380"/>
      <c r="W28" s="380"/>
      <c r="X28" s="82"/>
      <c r="Y28" s="83"/>
      <c r="Z28" s="84"/>
    </row>
    <row r="29" spans="1:35" s="70" customFormat="1" ht="33" customHeight="1" thickBot="1">
      <c r="H29" s="378"/>
      <c r="I29" s="139"/>
      <c r="J29" s="465" t="s">
        <v>203</v>
      </c>
      <c r="K29" s="466"/>
      <c r="L29" s="466"/>
      <c r="M29" s="466"/>
      <c r="N29" s="466"/>
      <c r="O29" s="466"/>
      <c r="P29" s="466"/>
      <c r="Q29" s="466"/>
      <c r="R29" s="466"/>
      <c r="S29" s="466"/>
      <c r="T29" s="466"/>
      <c r="U29" s="466"/>
      <c r="V29" s="466"/>
      <c r="W29" s="466"/>
      <c r="X29" s="82"/>
      <c r="Y29" s="83"/>
      <c r="Z29" s="84"/>
    </row>
    <row r="30" spans="1:35" s="67" customFormat="1" ht="21" customHeight="1" thickBot="1">
      <c r="A30" s="75"/>
      <c r="B30" s="75"/>
      <c r="C30" s="75"/>
      <c r="D30" s="75"/>
      <c r="E30" s="75"/>
      <c r="F30" s="75"/>
      <c r="G30" s="75"/>
      <c r="H30" s="85" t="s">
        <v>331</v>
      </c>
      <c r="I30" s="85">
        <f>COUNTA(J25:W29)</f>
        <v>5</v>
      </c>
      <c r="J30" s="373" t="s">
        <v>332</v>
      </c>
      <c r="K30" s="374"/>
      <c r="L30" s="374"/>
      <c r="M30" s="374"/>
      <c r="N30" s="374"/>
      <c r="O30" s="374"/>
      <c r="P30" s="374"/>
      <c r="Q30" s="375"/>
      <c r="R30" s="375"/>
      <c r="S30" s="375"/>
      <c r="T30" s="375"/>
      <c r="U30" s="375"/>
      <c r="V30" s="375"/>
      <c r="W30" s="376"/>
      <c r="X30" s="118">
        <f>SUM(X25:X29)/($I30*5)</f>
        <v>0</v>
      </c>
      <c r="Y30" s="119">
        <f>SUM(Y25:Y29)/($I30*5)</f>
        <v>0</v>
      </c>
      <c r="Z30" s="120">
        <f>SUM(Z25:Z29)/($I30*5)</f>
        <v>0</v>
      </c>
      <c r="AA30" s="70"/>
      <c r="AB30" s="70"/>
      <c r="AC30" s="70"/>
      <c r="AD30" s="70"/>
      <c r="AE30" s="70"/>
      <c r="AF30" s="70"/>
    </row>
    <row r="31" spans="1:35" s="70" customFormat="1" ht="29.25" customHeight="1">
      <c r="H31" s="72"/>
      <c r="I31" s="69"/>
      <c r="J31" s="69"/>
      <c r="K31" s="69"/>
      <c r="L31" s="69"/>
      <c r="M31" s="69"/>
      <c r="N31" s="69"/>
      <c r="O31" s="69"/>
      <c r="P31" s="69"/>
      <c r="Q31" s="69"/>
      <c r="R31" s="69"/>
      <c r="S31" s="69"/>
      <c r="T31" s="69"/>
      <c r="U31" s="69"/>
      <c r="V31" s="69"/>
      <c r="W31" s="69"/>
      <c r="X31" s="88"/>
      <c r="Y31" s="88"/>
      <c r="Z31" s="80"/>
    </row>
    <row r="32" spans="1:35" s="70" customFormat="1" ht="20.25" customHeight="1">
      <c r="H32" s="166" t="s">
        <v>44</v>
      </c>
      <c r="I32" s="97"/>
      <c r="J32" s="187"/>
      <c r="K32" s="187"/>
      <c r="L32" s="187"/>
      <c r="M32" s="187"/>
      <c r="N32" s="187"/>
      <c r="O32" s="187"/>
      <c r="P32" s="187"/>
      <c r="Q32" s="188"/>
      <c r="R32" s="169"/>
      <c r="S32" s="169"/>
      <c r="T32" s="169"/>
      <c r="U32" s="169"/>
      <c r="V32" s="169"/>
      <c r="W32" s="169"/>
      <c r="X32" s="99"/>
      <c r="Y32" s="99"/>
      <c r="Z32" s="99"/>
    </row>
    <row r="33" spans="1:35" s="70" customFormat="1" ht="20.25" customHeight="1">
      <c r="H33" s="13" t="s">
        <v>43</v>
      </c>
      <c r="I33" s="39"/>
      <c r="J33" s="4" t="s">
        <v>8</v>
      </c>
      <c r="K33" s="181"/>
      <c r="L33" s="181"/>
      <c r="M33" s="181"/>
      <c r="N33" s="181"/>
      <c r="O33" s="181"/>
      <c r="P33" s="4"/>
      <c r="Q33" s="4"/>
      <c r="R33" s="181"/>
      <c r="S33" s="181"/>
      <c r="T33" s="181"/>
      <c r="U33" s="181"/>
      <c r="V33" s="181"/>
      <c r="W33" s="188"/>
      <c r="X33" s="88"/>
      <c r="Y33" s="88"/>
      <c r="Z33" s="80"/>
    </row>
    <row r="34" spans="1:35" s="70" customFormat="1" ht="20.25" customHeight="1">
      <c r="H34" s="144" t="s">
        <v>439</v>
      </c>
      <c r="I34" s="475" t="s">
        <v>98</v>
      </c>
      <c r="J34" s="475"/>
      <c r="K34" s="475"/>
      <c r="L34" s="475"/>
      <c r="M34" s="475"/>
      <c r="N34" s="475"/>
      <c r="O34" s="475"/>
      <c r="P34" s="475"/>
      <c r="Q34" s="475"/>
      <c r="R34" s="475"/>
      <c r="S34" s="475"/>
      <c r="T34" s="65"/>
      <c r="U34" s="65"/>
      <c r="V34" s="65"/>
      <c r="W34" s="68"/>
      <c r="X34" s="68"/>
      <c r="Y34" s="69"/>
    </row>
    <row r="35" spans="1:35" s="70" customFormat="1" ht="20.25" customHeight="1">
      <c r="H35" s="13"/>
      <c r="I35" s="475"/>
      <c r="J35" s="475"/>
      <c r="K35" s="475"/>
      <c r="L35" s="475"/>
      <c r="M35" s="475"/>
      <c r="N35" s="475"/>
      <c r="O35" s="475"/>
      <c r="P35" s="475"/>
      <c r="Q35" s="475"/>
      <c r="R35" s="475"/>
      <c r="S35" s="475"/>
      <c r="T35" s="65"/>
      <c r="U35" s="65"/>
      <c r="V35" s="65"/>
      <c r="W35" s="74"/>
      <c r="X35" s="74"/>
      <c r="Y35" s="69"/>
    </row>
    <row r="36" spans="1:35" s="70" customFormat="1" ht="20.25" customHeight="1">
      <c r="H36" s="170"/>
      <c r="I36" s="37" t="s">
        <v>99</v>
      </c>
      <c r="J36" s="12"/>
      <c r="K36" s="12"/>
      <c r="L36" s="12"/>
      <c r="M36" s="12"/>
      <c r="N36" s="12"/>
      <c r="O36" s="12"/>
      <c r="P36" s="12"/>
      <c r="Q36" s="12"/>
      <c r="R36" s="12"/>
      <c r="S36" s="12"/>
      <c r="T36" s="12"/>
      <c r="U36" s="12"/>
      <c r="V36" s="12"/>
      <c r="W36" s="74"/>
      <c r="X36" s="74"/>
      <c r="Y36" s="69"/>
    </row>
    <row r="37" spans="1:35" ht="7.5" customHeight="1" thickBot="1">
      <c r="H37" s="11"/>
      <c r="I37" s="11"/>
      <c r="J37" s="12"/>
      <c r="K37" s="12"/>
      <c r="L37" s="12"/>
      <c r="M37" s="12"/>
      <c r="N37" s="12"/>
      <c r="O37" s="12"/>
      <c r="P37" s="12"/>
      <c r="Q37" s="12"/>
      <c r="R37" s="12"/>
      <c r="S37" s="12"/>
      <c r="T37" s="12"/>
      <c r="U37" s="12"/>
      <c r="V37" s="12"/>
      <c r="W37" s="12"/>
      <c r="X37" s="12"/>
      <c r="Y37" s="12"/>
      <c r="AG37" s="4"/>
      <c r="AH37" s="4"/>
      <c r="AI37" s="4"/>
    </row>
    <row r="38" spans="1:35" s="13" customFormat="1" ht="11.25" customHeight="1">
      <c r="H38" s="14"/>
      <c r="I38" s="234" t="s">
        <v>138</v>
      </c>
      <c r="J38" s="237" t="str">
        <f>+$J$10</f>
        <v>評価の視点 　評価【５:できた　４:ほぼできた　３:少しできた　２:不十分　１:できない　０:未経験】</v>
      </c>
      <c r="K38" s="238"/>
      <c r="L38" s="238"/>
      <c r="M38" s="238"/>
      <c r="N38" s="238"/>
      <c r="O38" s="238"/>
      <c r="P38" s="238"/>
      <c r="Q38" s="238"/>
      <c r="R38" s="238"/>
      <c r="S38" s="238"/>
      <c r="T38" s="238"/>
      <c r="U38" s="238"/>
      <c r="V38" s="238"/>
      <c r="W38" s="239"/>
      <c r="X38" s="246" t="s">
        <v>326</v>
      </c>
      <c r="Y38" s="247"/>
      <c r="Z38" s="248"/>
      <c r="AA38" s="4"/>
      <c r="AB38" s="4"/>
      <c r="AC38" s="4"/>
      <c r="AD38" s="4"/>
      <c r="AE38" s="4"/>
      <c r="AF38" s="4"/>
      <c r="AG38" s="4"/>
      <c r="AH38" s="4"/>
      <c r="AI38" s="4"/>
    </row>
    <row r="39" spans="1:35" s="13" customFormat="1" ht="11.25" customHeight="1">
      <c r="H39" s="15"/>
      <c r="I39" s="235"/>
      <c r="J39" s="240"/>
      <c r="K39" s="241"/>
      <c r="L39" s="241"/>
      <c r="M39" s="241"/>
      <c r="N39" s="241"/>
      <c r="O39" s="241"/>
      <c r="P39" s="241"/>
      <c r="Q39" s="241"/>
      <c r="R39" s="241"/>
      <c r="S39" s="241"/>
      <c r="T39" s="241"/>
      <c r="U39" s="241"/>
      <c r="V39" s="241"/>
      <c r="W39" s="242"/>
      <c r="X39" s="16" t="s">
        <v>328</v>
      </c>
      <c r="Y39" s="17" t="s">
        <v>329</v>
      </c>
      <c r="Z39" s="18" t="s">
        <v>330</v>
      </c>
      <c r="AA39" s="4"/>
      <c r="AB39" s="4"/>
      <c r="AC39" s="4"/>
      <c r="AD39" s="4"/>
      <c r="AE39" s="4"/>
      <c r="AF39" s="4"/>
      <c r="AG39" s="4"/>
      <c r="AH39" s="4"/>
      <c r="AI39" s="4"/>
    </row>
    <row r="40" spans="1:35" s="13" customFormat="1" ht="21" customHeight="1" thickBot="1">
      <c r="H40" s="42"/>
      <c r="I40" s="236"/>
      <c r="J40" s="243"/>
      <c r="K40" s="244"/>
      <c r="L40" s="244"/>
      <c r="M40" s="244"/>
      <c r="N40" s="244"/>
      <c r="O40" s="244"/>
      <c r="P40" s="244"/>
      <c r="Q40" s="244"/>
      <c r="R40" s="244"/>
      <c r="S40" s="244"/>
      <c r="T40" s="244"/>
      <c r="U40" s="244"/>
      <c r="V40" s="244"/>
      <c r="W40" s="245"/>
      <c r="X40" s="158" t="str">
        <f>+X$12</f>
        <v>　月　日</v>
      </c>
      <c r="Y40" s="159" t="str">
        <f>+Y$12</f>
        <v>　月　日</v>
      </c>
      <c r="Z40" s="160" t="str">
        <f>+Z$12</f>
        <v>　月　日</v>
      </c>
      <c r="AA40" s="4"/>
      <c r="AB40" s="4"/>
      <c r="AC40" s="4"/>
      <c r="AD40" s="4"/>
      <c r="AE40" s="4"/>
      <c r="AF40" s="4"/>
      <c r="AG40" s="4"/>
      <c r="AH40" s="4"/>
      <c r="AI40" s="4"/>
    </row>
    <row r="41" spans="1:35" s="70" customFormat="1" ht="53.25" customHeight="1">
      <c r="H41" s="137" t="s">
        <v>10</v>
      </c>
      <c r="I41" s="441" t="s">
        <v>397</v>
      </c>
      <c r="J41" s="384" t="s">
        <v>318</v>
      </c>
      <c r="K41" s="385"/>
      <c r="L41" s="385"/>
      <c r="M41" s="385"/>
      <c r="N41" s="385"/>
      <c r="O41" s="385"/>
      <c r="P41" s="385"/>
      <c r="Q41" s="385"/>
      <c r="R41" s="385"/>
      <c r="S41" s="385"/>
      <c r="T41" s="385"/>
      <c r="U41" s="385"/>
      <c r="V41" s="385"/>
      <c r="W41" s="385"/>
      <c r="X41" s="77"/>
      <c r="Y41" s="78"/>
      <c r="Z41" s="79"/>
    </row>
    <row r="42" spans="1:35" s="70" customFormat="1" ht="36.75" customHeight="1">
      <c r="H42" s="403" t="s">
        <v>8</v>
      </c>
      <c r="I42" s="443"/>
      <c r="J42" s="381" t="s">
        <v>425</v>
      </c>
      <c r="K42" s="371"/>
      <c r="L42" s="371"/>
      <c r="M42" s="371"/>
      <c r="N42" s="371"/>
      <c r="O42" s="371"/>
      <c r="P42" s="371"/>
      <c r="Q42" s="371"/>
      <c r="R42" s="371"/>
      <c r="S42" s="371"/>
      <c r="T42" s="371"/>
      <c r="U42" s="371"/>
      <c r="V42" s="371"/>
      <c r="W42" s="371"/>
      <c r="X42" s="82"/>
      <c r="Y42" s="83"/>
      <c r="Z42" s="84"/>
    </row>
    <row r="43" spans="1:35" s="70" customFormat="1" ht="36.75" customHeight="1">
      <c r="H43" s="403"/>
      <c r="I43" s="116"/>
      <c r="J43" s="362" t="s">
        <v>398</v>
      </c>
      <c r="K43" s="363"/>
      <c r="L43" s="363"/>
      <c r="M43" s="363"/>
      <c r="N43" s="363"/>
      <c r="O43" s="363"/>
      <c r="P43" s="363"/>
      <c r="Q43" s="363"/>
      <c r="R43" s="363"/>
      <c r="S43" s="363"/>
      <c r="T43" s="363"/>
      <c r="U43" s="363"/>
      <c r="V43" s="363"/>
      <c r="W43" s="364"/>
      <c r="X43" s="82"/>
      <c r="Y43" s="83"/>
      <c r="Z43" s="84"/>
    </row>
    <row r="44" spans="1:35" s="70" customFormat="1" ht="33" customHeight="1">
      <c r="H44" s="403"/>
      <c r="I44" s="116"/>
      <c r="J44" s="362" t="s">
        <v>427</v>
      </c>
      <c r="K44" s="363"/>
      <c r="L44" s="363"/>
      <c r="M44" s="363"/>
      <c r="N44" s="363"/>
      <c r="O44" s="363"/>
      <c r="P44" s="363"/>
      <c r="Q44" s="363"/>
      <c r="R44" s="363"/>
      <c r="S44" s="363"/>
      <c r="T44" s="363"/>
      <c r="U44" s="363"/>
      <c r="V44" s="363"/>
      <c r="W44" s="364"/>
      <c r="X44" s="82"/>
      <c r="Y44" s="83"/>
      <c r="Z44" s="84"/>
    </row>
    <row r="45" spans="1:35" s="70" customFormat="1" ht="33" customHeight="1">
      <c r="H45" s="92"/>
      <c r="I45" s="116"/>
      <c r="J45" s="362" t="s">
        <v>426</v>
      </c>
      <c r="K45" s="363"/>
      <c r="L45" s="363"/>
      <c r="M45" s="363"/>
      <c r="N45" s="363"/>
      <c r="O45" s="363"/>
      <c r="P45" s="363"/>
      <c r="Q45" s="363"/>
      <c r="R45" s="363"/>
      <c r="S45" s="363"/>
      <c r="T45" s="363"/>
      <c r="U45" s="363"/>
      <c r="V45" s="363"/>
      <c r="W45" s="364"/>
      <c r="X45" s="82"/>
      <c r="Y45" s="83"/>
      <c r="Z45" s="84"/>
    </row>
    <row r="46" spans="1:35" s="70" customFormat="1" ht="33" customHeight="1" thickBot="1">
      <c r="H46" s="130"/>
      <c r="I46" s="117"/>
      <c r="J46" s="357" t="s">
        <v>220</v>
      </c>
      <c r="K46" s="358"/>
      <c r="L46" s="358"/>
      <c r="M46" s="358"/>
      <c r="N46" s="358"/>
      <c r="O46" s="358"/>
      <c r="P46" s="358"/>
      <c r="Q46" s="358"/>
      <c r="R46" s="358"/>
      <c r="S46" s="358"/>
      <c r="T46" s="358"/>
      <c r="U46" s="358"/>
      <c r="V46" s="358"/>
      <c r="W46" s="359"/>
      <c r="X46" s="82"/>
      <c r="Y46" s="83"/>
      <c r="Z46" s="84"/>
    </row>
    <row r="47" spans="1:35" s="67" customFormat="1" ht="21" customHeight="1" thickBot="1">
      <c r="A47" s="75"/>
      <c r="B47" s="75"/>
      <c r="C47" s="75"/>
      <c r="D47" s="75"/>
      <c r="E47" s="75"/>
      <c r="F47" s="75"/>
      <c r="G47" s="75"/>
      <c r="H47" s="85" t="s">
        <v>331</v>
      </c>
      <c r="I47" s="85">
        <f>COUNTA(J41:W46)</f>
        <v>6</v>
      </c>
      <c r="J47" s="373" t="s">
        <v>332</v>
      </c>
      <c r="K47" s="374"/>
      <c r="L47" s="374"/>
      <c r="M47" s="374"/>
      <c r="N47" s="374"/>
      <c r="O47" s="374"/>
      <c r="P47" s="374"/>
      <c r="Q47" s="375"/>
      <c r="R47" s="375"/>
      <c r="S47" s="375"/>
      <c r="T47" s="375"/>
      <c r="U47" s="375"/>
      <c r="V47" s="375"/>
      <c r="W47" s="376"/>
      <c r="X47" s="118">
        <f>SUM(X41:X46)/($I47*5)</f>
        <v>0</v>
      </c>
      <c r="Y47" s="119">
        <f>SUM(Y41:Y46)/($I47*5)</f>
        <v>0</v>
      </c>
      <c r="Z47" s="120">
        <f>SUM(Z41:Z46)/($I47*5)</f>
        <v>0</v>
      </c>
      <c r="AA47" s="70"/>
      <c r="AB47" s="70"/>
      <c r="AC47" s="70"/>
      <c r="AD47" s="70"/>
      <c r="AE47" s="70"/>
      <c r="AF47" s="70"/>
    </row>
    <row r="48" spans="1:35" s="70" customFormat="1" ht="29.25" customHeight="1">
      <c r="H48" s="101"/>
      <c r="I48" s="80"/>
      <c r="X48" s="98"/>
      <c r="Y48" s="98"/>
      <c r="Z48" s="98"/>
    </row>
    <row r="49" spans="8:35" s="70" customFormat="1" ht="20.25" customHeight="1">
      <c r="H49" s="165" t="s">
        <v>100</v>
      </c>
      <c r="I49" s="71"/>
      <c r="J49" s="73"/>
      <c r="K49" s="73"/>
      <c r="L49" s="73"/>
      <c r="M49" s="73"/>
      <c r="N49" s="73"/>
      <c r="O49" s="73"/>
      <c r="P49" s="73"/>
      <c r="Q49" s="74"/>
      <c r="R49" s="68"/>
      <c r="S49" s="68"/>
      <c r="T49" s="68"/>
      <c r="U49" s="68"/>
      <c r="V49" s="68"/>
      <c r="W49" s="68"/>
      <c r="X49" s="102"/>
      <c r="Y49" s="102"/>
      <c r="Z49" s="106"/>
    </row>
    <row r="50" spans="8:35" s="70" customFormat="1" ht="20.25" customHeight="1">
      <c r="H50" s="1" t="s">
        <v>43</v>
      </c>
      <c r="I50" s="8"/>
      <c r="J50" s="3" t="s">
        <v>3</v>
      </c>
      <c r="K50" s="10"/>
      <c r="L50" s="10"/>
      <c r="M50" s="10"/>
      <c r="N50" s="10"/>
      <c r="O50" s="10"/>
      <c r="P50" s="3"/>
      <c r="Q50" s="3"/>
      <c r="R50" s="10"/>
      <c r="S50" s="10"/>
      <c r="T50" s="10"/>
      <c r="U50" s="10"/>
      <c r="V50" s="10"/>
      <c r="W50" s="10"/>
      <c r="X50" s="102"/>
      <c r="Y50" s="102"/>
      <c r="Z50" s="106"/>
    </row>
    <row r="51" spans="8:35" s="70" customFormat="1" ht="20.25" customHeight="1">
      <c r="H51" s="144" t="s">
        <v>439</v>
      </c>
      <c r="I51" s="433" t="s">
        <v>111</v>
      </c>
      <c r="J51" s="458"/>
      <c r="K51" s="458"/>
      <c r="L51" s="458"/>
      <c r="M51" s="458"/>
      <c r="N51" s="458"/>
      <c r="O51" s="458"/>
      <c r="P51" s="458"/>
      <c r="Q51" s="458"/>
      <c r="R51" s="458"/>
      <c r="S51" s="458"/>
      <c r="T51" s="458"/>
      <c r="U51" s="458"/>
      <c r="V51" s="458"/>
      <c r="X51" s="102"/>
      <c r="Y51" s="106"/>
    </row>
    <row r="52" spans="8:35" s="70" customFormat="1" ht="20.25" customHeight="1">
      <c r="H52" s="1"/>
      <c r="I52" s="458"/>
      <c r="J52" s="458"/>
      <c r="K52" s="458"/>
      <c r="L52" s="458"/>
      <c r="M52" s="458"/>
      <c r="N52" s="458"/>
      <c r="O52" s="458"/>
      <c r="P52" s="458"/>
      <c r="Q52" s="458"/>
      <c r="R52" s="458"/>
      <c r="S52" s="458"/>
      <c r="T52" s="458"/>
      <c r="U52" s="458"/>
      <c r="V52" s="458"/>
      <c r="X52" s="102"/>
      <c r="Y52" s="106"/>
    </row>
    <row r="53" spans="8:35" s="70" customFormat="1" ht="20.25" customHeight="1">
      <c r="H53" s="1"/>
      <c r="I53" s="47" t="s">
        <v>112</v>
      </c>
      <c r="J53" s="10"/>
      <c r="K53" s="10"/>
      <c r="L53" s="10"/>
      <c r="M53" s="10"/>
      <c r="N53" s="10"/>
      <c r="O53" s="10"/>
      <c r="P53" s="10"/>
      <c r="Q53" s="10"/>
      <c r="R53" s="10"/>
      <c r="S53" s="10"/>
      <c r="T53" s="10"/>
      <c r="U53" s="10"/>
      <c r="V53" s="10"/>
      <c r="X53" s="102"/>
      <c r="Y53" s="106"/>
    </row>
    <row r="54" spans="8:35" s="70" customFormat="1" ht="20.25" customHeight="1">
      <c r="H54" s="1"/>
      <c r="I54" s="47" t="s">
        <v>113</v>
      </c>
      <c r="J54" s="10"/>
      <c r="K54" s="10"/>
      <c r="L54" s="10"/>
      <c r="M54" s="10"/>
      <c r="N54" s="10"/>
      <c r="O54" s="10"/>
      <c r="P54" s="10"/>
      <c r="Q54" s="10"/>
      <c r="R54" s="10"/>
      <c r="S54" s="10"/>
      <c r="T54" s="10"/>
      <c r="U54" s="10"/>
      <c r="V54" s="10"/>
      <c r="X54" s="102"/>
      <c r="Y54" s="106"/>
    </row>
    <row r="55" spans="8:35" s="70" customFormat="1" ht="20.25" customHeight="1">
      <c r="H55" s="31"/>
      <c r="I55" s="47" t="s">
        <v>114</v>
      </c>
      <c r="J55" s="2"/>
      <c r="K55" s="2"/>
      <c r="L55" s="2"/>
      <c r="M55" s="2"/>
      <c r="N55" s="2"/>
      <c r="O55" s="2"/>
      <c r="P55" s="2"/>
      <c r="Q55" s="2"/>
      <c r="R55" s="2"/>
      <c r="S55" s="2"/>
      <c r="T55" s="2"/>
      <c r="U55" s="2"/>
      <c r="V55" s="2"/>
      <c r="X55" s="102"/>
      <c r="Y55" s="106"/>
    </row>
    <row r="56" spans="8:35" ht="7.5" customHeight="1" thickBot="1">
      <c r="H56" s="11"/>
      <c r="I56" s="11"/>
      <c r="J56" s="12"/>
      <c r="K56" s="12"/>
      <c r="L56" s="12"/>
      <c r="M56" s="12"/>
      <c r="N56" s="12"/>
      <c r="O56" s="12"/>
      <c r="P56" s="12"/>
      <c r="Q56" s="12"/>
      <c r="R56" s="12"/>
      <c r="S56" s="12"/>
      <c r="T56" s="12"/>
      <c r="U56" s="12"/>
      <c r="V56" s="12"/>
      <c r="W56" s="12"/>
      <c r="X56" s="12"/>
      <c r="Y56" s="12"/>
      <c r="AG56" s="4"/>
      <c r="AH56" s="4"/>
      <c r="AI56" s="4"/>
    </row>
    <row r="57" spans="8:35" s="13" customFormat="1" ht="11.25" customHeight="1">
      <c r="H57" s="14"/>
      <c r="I57" s="234" t="s">
        <v>138</v>
      </c>
      <c r="J57" s="237" t="str">
        <f>+$J$10</f>
        <v>評価の視点 　評価【５:できた　４:ほぼできた　３:少しできた　２:不十分　１:できない　０:未経験】</v>
      </c>
      <c r="K57" s="238"/>
      <c r="L57" s="238"/>
      <c r="M57" s="238"/>
      <c r="N57" s="238"/>
      <c r="O57" s="238"/>
      <c r="P57" s="238"/>
      <c r="Q57" s="238"/>
      <c r="R57" s="238"/>
      <c r="S57" s="238"/>
      <c r="T57" s="238"/>
      <c r="U57" s="238"/>
      <c r="V57" s="238"/>
      <c r="W57" s="239"/>
      <c r="X57" s="246" t="s">
        <v>326</v>
      </c>
      <c r="Y57" s="247"/>
      <c r="Z57" s="248"/>
      <c r="AA57" s="4"/>
      <c r="AB57" s="4"/>
      <c r="AC57" s="4"/>
      <c r="AD57" s="4"/>
      <c r="AE57" s="4"/>
      <c r="AF57" s="4"/>
      <c r="AG57" s="4"/>
      <c r="AH57" s="4"/>
      <c r="AI57" s="4"/>
    </row>
    <row r="58" spans="8:35" s="13" customFormat="1" ht="11.25" customHeight="1">
      <c r="H58" s="15"/>
      <c r="I58" s="235"/>
      <c r="J58" s="240"/>
      <c r="K58" s="241"/>
      <c r="L58" s="241"/>
      <c r="M58" s="241"/>
      <c r="N58" s="241"/>
      <c r="O58" s="241"/>
      <c r="P58" s="241"/>
      <c r="Q58" s="241"/>
      <c r="R58" s="241"/>
      <c r="S58" s="241"/>
      <c r="T58" s="241"/>
      <c r="U58" s="241"/>
      <c r="V58" s="241"/>
      <c r="W58" s="242"/>
      <c r="X58" s="16" t="s">
        <v>328</v>
      </c>
      <c r="Y58" s="17" t="s">
        <v>329</v>
      </c>
      <c r="Z58" s="18" t="s">
        <v>330</v>
      </c>
      <c r="AA58" s="4"/>
      <c r="AB58" s="4"/>
      <c r="AC58" s="4"/>
      <c r="AD58" s="4"/>
      <c r="AE58" s="4"/>
      <c r="AF58" s="4"/>
      <c r="AG58" s="4"/>
      <c r="AH58" s="4"/>
      <c r="AI58" s="4"/>
    </row>
    <row r="59" spans="8:35" s="13" customFormat="1" ht="21" customHeight="1" thickBot="1">
      <c r="H59" s="42"/>
      <c r="I59" s="236"/>
      <c r="J59" s="243"/>
      <c r="K59" s="244"/>
      <c r="L59" s="244"/>
      <c r="M59" s="244"/>
      <c r="N59" s="244"/>
      <c r="O59" s="244"/>
      <c r="P59" s="244"/>
      <c r="Q59" s="244"/>
      <c r="R59" s="244"/>
      <c r="S59" s="244"/>
      <c r="T59" s="244"/>
      <c r="U59" s="244"/>
      <c r="V59" s="244"/>
      <c r="W59" s="245"/>
      <c r="X59" s="158" t="str">
        <f>+X$12</f>
        <v>　月　日</v>
      </c>
      <c r="Y59" s="159" t="str">
        <f>+Y$12</f>
        <v>　月　日</v>
      </c>
      <c r="Z59" s="160" t="str">
        <f>+Z$12</f>
        <v>　月　日</v>
      </c>
      <c r="AA59" s="4"/>
      <c r="AB59" s="4"/>
      <c r="AC59" s="4"/>
      <c r="AD59" s="4"/>
      <c r="AE59" s="4"/>
      <c r="AF59" s="4"/>
      <c r="AG59" s="4"/>
      <c r="AH59" s="4"/>
      <c r="AI59" s="4"/>
    </row>
    <row r="60" spans="8:35" s="70" customFormat="1" ht="39" customHeight="1">
      <c r="H60" s="360" t="s">
        <v>4</v>
      </c>
      <c r="I60" s="116" t="s">
        <v>135</v>
      </c>
      <c r="J60" s="381" t="s">
        <v>268</v>
      </c>
      <c r="K60" s="371"/>
      <c r="L60" s="371"/>
      <c r="M60" s="371"/>
      <c r="N60" s="371"/>
      <c r="O60" s="371"/>
      <c r="P60" s="371"/>
      <c r="Q60" s="371"/>
      <c r="R60" s="371"/>
      <c r="S60" s="371"/>
      <c r="T60" s="371"/>
      <c r="U60" s="371"/>
      <c r="V60" s="371"/>
      <c r="W60" s="372"/>
      <c r="X60" s="209"/>
      <c r="Y60" s="211"/>
      <c r="Z60" s="213"/>
    </row>
    <row r="61" spans="8:35" s="70" customFormat="1" ht="29.25" customHeight="1">
      <c r="H61" s="361"/>
      <c r="I61" s="116"/>
      <c r="J61" s="381" t="s">
        <v>269</v>
      </c>
      <c r="K61" s="371"/>
      <c r="L61" s="371"/>
      <c r="M61" s="371"/>
      <c r="N61" s="371"/>
      <c r="O61" s="371"/>
      <c r="P61" s="371"/>
      <c r="Q61" s="371"/>
      <c r="R61" s="371"/>
      <c r="S61" s="371"/>
      <c r="T61" s="371"/>
      <c r="U61" s="371"/>
      <c r="V61" s="371"/>
      <c r="W61" s="372"/>
      <c r="X61" s="82"/>
      <c r="Y61" s="83"/>
      <c r="Z61" s="84"/>
    </row>
    <row r="62" spans="8:35" s="70" customFormat="1" ht="29.25" customHeight="1">
      <c r="H62" s="377" t="s">
        <v>3</v>
      </c>
      <c r="I62" s="125"/>
      <c r="J62" s="467" t="s">
        <v>399</v>
      </c>
      <c r="K62" s="468"/>
      <c r="L62" s="468"/>
      <c r="M62" s="468"/>
      <c r="N62" s="468"/>
      <c r="O62" s="468"/>
      <c r="P62" s="468"/>
      <c r="Q62" s="468"/>
      <c r="R62" s="468"/>
      <c r="S62" s="468"/>
      <c r="T62" s="468"/>
      <c r="U62" s="468"/>
      <c r="V62" s="468"/>
      <c r="W62" s="469"/>
      <c r="X62" s="82"/>
      <c r="Y62" s="83"/>
      <c r="Z62" s="84"/>
    </row>
    <row r="63" spans="8:35" s="70" customFormat="1" ht="29.25" customHeight="1">
      <c r="H63" s="377"/>
      <c r="I63" s="116" t="s">
        <v>137</v>
      </c>
      <c r="J63" s="381" t="s">
        <v>428</v>
      </c>
      <c r="K63" s="371"/>
      <c r="L63" s="371"/>
      <c r="M63" s="371"/>
      <c r="N63" s="371"/>
      <c r="O63" s="371"/>
      <c r="P63" s="371"/>
      <c r="Q63" s="371"/>
      <c r="R63" s="371"/>
      <c r="S63" s="371"/>
      <c r="T63" s="371"/>
      <c r="U63" s="371"/>
      <c r="V63" s="371"/>
      <c r="W63" s="372"/>
      <c r="X63" s="82"/>
      <c r="Y63" s="83"/>
      <c r="Z63" s="84"/>
    </row>
    <row r="64" spans="8:35" s="70" customFormat="1" ht="39" customHeight="1">
      <c r="H64" s="377"/>
      <c r="I64" s="116"/>
      <c r="J64" s="381" t="s">
        <v>270</v>
      </c>
      <c r="K64" s="371"/>
      <c r="L64" s="371"/>
      <c r="M64" s="371"/>
      <c r="N64" s="371"/>
      <c r="O64" s="371"/>
      <c r="P64" s="371"/>
      <c r="Q64" s="371"/>
      <c r="R64" s="371"/>
      <c r="S64" s="371"/>
      <c r="T64" s="371"/>
      <c r="U64" s="371"/>
      <c r="V64" s="371"/>
      <c r="W64" s="372"/>
      <c r="X64" s="82"/>
      <c r="Y64" s="83"/>
      <c r="Z64" s="84"/>
    </row>
    <row r="65" spans="1:35" s="70" customFormat="1" ht="39" customHeight="1">
      <c r="H65" s="377"/>
      <c r="I65" s="116"/>
      <c r="J65" s="381" t="s">
        <v>271</v>
      </c>
      <c r="K65" s="371"/>
      <c r="L65" s="371"/>
      <c r="M65" s="371"/>
      <c r="N65" s="371"/>
      <c r="O65" s="371"/>
      <c r="P65" s="371"/>
      <c r="Q65" s="371"/>
      <c r="R65" s="371"/>
      <c r="S65" s="371"/>
      <c r="T65" s="371"/>
      <c r="U65" s="371"/>
      <c r="V65" s="371"/>
      <c r="W65" s="372"/>
      <c r="X65" s="82"/>
      <c r="Y65" s="83"/>
      <c r="Z65" s="84"/>
    </row>
    <row r="66" spans="1:35" s="70" customFormat="1" ht="29.25" customHeight="1">
      <c r="H66" s="377"/>
      <c r="I66" s="116"/>
      <c r="J66" s="381" t="s">
        <v>272</v>
      </c>
      <c r="K66" s="371"/>
      <c r="L66" s="371"/>
      <c r="M66" s="371"/>
      <c r="N66" s="371"/>
      <c r="O66" s="371"/>
      <c r="P66" s="371"/>
      <c r="Q66" s="371"/>
      <c r="R66" s="371"/>
      <c r="S66" s="371"/>
      <c r="T66" s="371"/>
      <c r="U66" s="371"/>
      <c r="V66" s="371"/>
      <c r="W66" s="372"/>
      <c r="X66" s="82"/>
      <c r="Y66" s="83"/>
      <c r="Z66" s="84"/>
    </row>
    <row r="67" spans="1:35" s="70" customFormat="1" ht="29.25" customHeight="1" thickBot="1">
      <c r="H67" s="96"/>
      <c r="I67" s="117"/>
      <c r="J67" s="357" t="s">
        <v>273</v>
      </c>
      <c r="K67" s="358"/>
      <c r="L67" s="358"/>
      <c r="M67" s="358"/>
      <c r="N67" s="358"/>
      <c r="O67" s="358"/>
      <c r="P67" s="358"/>
      <c r="Q67" s="358"/>
      <c r="R67" s="358"/>
      <c r="S67" s="358"/>
      <c r="T67" s="358"/>
      <c r="U67" s="358"/>
      <c r="V67" s="358"/>
      <c r="W67" s="358"/>
      <c r="X67" s="82"/>
      <c r="Y67" s="83"/>
      <c r="Z67" s="84"/>
    </row>
    <row r="68" spans="1:35" s="67" customFormat="1" ht="21" customHeight="1" thickBot="1">
      <c r="A68" s="75"/>
      <c r="B68" s="75"/>
      <c r="C68" s="75"/>
      <c r="D68" s="75"/>
      <c r="E68" s="75"/>
      <c r="F68" s="75"/>
      <c r="G68" s="75"/>
      <c r="H68" s="85" t="s">
        <v>331</v>
      </c>
      <c r="I68" s="85">
        <f>COUNTA(J60:W67)</f>
        <v>8</v>
      </c>
      <c r="J68" s="373" t="s">
        <v>332</v>
      </c>
      <c r="K68" s="374"/>
      <c r="L68" s="374"/>
      <c r="M68" s="374"/>
      <c r="N68" s="374"/>
      <c r="O68" s="374"/>
      <c r="P68" s="374"/>
      <c r="Q68" s="375"/>
      <c r="R68" s="375"/>
      <c r="S68" s="375"/>
      <c r="T68" s="375"/>
      <c r="U68" s="375"/>
      <c r="V68" s="375"/>
      <c r="W68" s="376"/>
      <c r="X68" s="118">
        <f>SUM(X60:X67)/($I68*5)</f>
        <v>0</v>
      </c>
      <c r="Y68" s="119">
        <f>SUM(Y60:Y67)/($I68*5)</f>
        <v>0</v>
      </c>
      <c r="Z68" s="120">
        <f>SUM(Z60:Z67)/($I68*5)</f>
        <v>0</v>
      </c>
      <c r="AA68" s="70"/>
      <c r="AB68" s="70"/>
      <c r="AC68" s="70"/>
      <c r="AD68" s="70"/>
      <c r="AE68" s="70"/>
      <c r="AF68" s="70"/>
    </row>
    <row r="69" spans="1:35" s="70" customFormat="1" ht="29.25" customHeight="1">
      <c r="H69" s="72"/>
      <c r="I69" s="110"/>
      <c r="J69" s="69"/>
      <c r="K69" s="69"/>
      <c r="L69" s="69"/>
      <c r="M69" s="69"/>
      <c r="N69" s="69"/>
      <c r="O69" s="69"/>
      <c r="P69" s="69"/>
      <c r="Q69" s="69"/>
      <c r="R69" s="69"/>
      <c r="S69" s="69"/>
      <c r="T69" s="69"/>
      <c r="U69" s="69"/>
      <c r="V69" s="69"/>
      <c r="W69" s="69"/>
      <c r="X69" s="105"/>
      <c r="Y69" s="105"/>
      <c r="Z69" s="105"/>
    </row>
    <row r="70" spans="1:35" s="70" customFormat="1" ht="20.25" customHeight="1">
      <c r="H70" s="165" t="s">
        <v>131</v>
      </c>
      <c r="I70" s="71"/>
      <c r="J70" s="73"/>
      <c r="K70" s="73"/>
      <c r="L70" s="73"/>
      <c r="M70" s="73"/>
      <c r="N70" s="73"/>
      <c r="O70" s="73"/>
      <c r="P70" s="73"/>
      <c r="Q70" s="74"/>
      <c r="R70" s="68"/>
      <c r="S70" s="68"/>
      <c r="T70" s="68"/>
      <c r="U70" s="68"/>
      <c r="V70" s="68"/>
      <c r="W70" s="68"/>
      <c r="X70" s="104"/>
      <c r="Y70" s="104"/>
      <c r="Z70" s="104"/>
    </row>
    <row r="71" spans="1:35" s="70" customFormat="1" ht="20.25" customHeight="1">
      <c r="H71" s="1" t="s">
        <v>43</v>
      </c>
      <c r="I71" s="8"/>
      <c r="J71" s="3" t="s">
        <v>1</v>
      </c>
      <c r="K71" s="74"/>
      <c r="L71" s="74"/>
      <c r="M71" s="74"/>
      <c r="N71" s="74"/>
      <c r="O71" s="74"/>
      <c r="P71" s="69"/>
      <c r="Q71" s="69"/>
      <c r="R71" s="74"/>
      <c r="S71" s="74"/>
      <c r="T71" s="74"/>
      <c r="U71" s="74"/>
      <c r="V71" s="74"/>
      <c r="W71" s="74"/>
      <c r="X71" s="104"/>
      <c r="Y71" s="104"/>
      <c r="Z71" s="104"/>
    </row>
    <row r="72" spans="1:35" s="70" customFormat="1" ht="20.25" customHeight="1">
      <c r="H72" s="144" t="s">
        <v>439</v>
      </c>
      <c r="I72" s="48" t="s">
        <v>121</v>
      </c>
      <c r="J72" s="110"/>
      <c r="K72" s="110"/>
      <c r="L72" s="110"/>
      <c r="M72" s="110"/>
      <c r="N72" s="110"/>
      <c r="O72" s="110"/>
      <c r="P72" s="110"/>
      <c r="Q72" s="110"/>
      <c r="R72" s="110"/>
      <c r="S72" s="110"/>
      <c r="T72" s="110"/>
      <c r="U72" s="110"/>
      <c r="V72" s="110"/>
      <c r="W72" s="74"/>
      <c r="X72" s="104"/>
      <c r="Y72" s="104"/>
    </row>
    <row r="73" spans="1:35" s="70" customFormat="1" ht="20.25" customHeight="1">
      <c r="H73" s="1"/>
      <c r="I73" s="48" t="s">
        <v>129</v>
      </c>
      <c r="J73" s="110"/>
      <c r="K73" s="110"/>
      <c r="L73" s="110"/>
      <c r="M73" s="110"/>
      <c r="N73" s="110"/>
      <c r="O73" s="110"/>
      <c r="P73" s="110"/>
      <c r="Q73" s="110"/>
      <c r="R73" s="110"/>
      <c r="S73" s="110"/>
      <c r="T73" s="110"/>
      <c r="U73" s="110"/>
      <c r="V73" s="110"/>
      <c r="W73" s="74"/>
      <c r="X73" s="104"/>
      <c r="Y73" s="104"/>
    </row>
    <row r="74" spans="1:35" ht="7.5" customHeight="1" thickBot="1">
      <c r="H74" s="11"/>
      <c r="I74" s="11"/>
      <c r="J74" s="12"/>
      <c r="K74" s="12"/>
      <c r="L74" s="12"/>
      <c r="M74" s="12"/>
      <c r="N74" s="12"/>
      <c r="O74" s="12"/>
      <c r="P74" s="12"/>
      <c r="Q74" s="12"/>
      <c r="R74" s="12"/>
      <c r="S74" s="12"/>
      <c r="T74" s="12"/>
      <c r="U74" s="12"/>
      <c r="V74" s="12"/>
      <c r="W74" s="12"/>
      <c r="X74" s="12"/>
      <c r="Y74" s="12"/>
      <c r="AG74" s="4"/>
      <c r="AH74" s="4"/>
      <c r="AI74" s="4"/>
    </row>
    <row r="75" spans="1:35" s="13" customFormat="1" ht="11.25" customHeight="1">
      <c r="H75" s="14"/>
      <c r="I75" s="234" t="s">
        <v>138</v>
      </c>
      <c r="J75" s="237" t="str">
        <f>+$J$10</f>
        <v>評価の視点 　評価【５:できた　４:ほぼできた　３:少しできた　２:不十分　１:できない　０:未経験】</v>
      </c>
      <c r="K75" s="238"/>
      <c r="L75" s="238"/>
      <c r="M75" s="238"/>
      <c r="N75" s="238"/>
      <c r="O75" s="238"/>
      <c r="P75" s="238"/>
      <c r="Q75" s="238"/>
      <c r="R75" s="238"/>
      <c r="S75" s="238"/>
      <c r="T75" s="238"/>
      <c r="U75" s="238"/>
      <c r="V75" s="238"/>
      <c r="W75" s="239"/>
      <c r="X75" s="246" t="s">
        <v>326</v>
      </c>
      <c r="Y75" s="247"/>
      <c r="Z75" s="248"/>
      <c r="AA75" s="4"/>
      <c r="AB75" s="4"/>
      <c r="AC75" s="4"/>
      <c r="AD75" s="4"/>
      <c r="AE75" s="4"/>
      <c r="AF75" s="4"/>
      <c r="AG75" s="4"/>
      <c r="AH75" s="4"/>
      <c r="AI75" s="4"/>
    </row>
    <row r="76" spans="1:35" s="13" customFormat="1" ht="11.25" customHeight="1">
      <c r="H76" s="15"/>
      <c r="I76" s="235"/>
      <c r="J76" s="240"/>
      <c r="K76" s="241"/>
      <c r="L76" s="241"/>
      <c r="M76" s="241"/>
      <c r="N76" s="241"/>
      <c r="O76" s="241"/>
      <c r="P76" s="241"/>
      <c r="Q76" s="241"/>
      <c r="R76" s="241"/>
      <c r="S76" s="241"/>
      <c r="T76" s="241"/>
      <c r="U76" s="241"/>
      <c r="V76" s="241"/>
      <c r="W76" s="242"/>
      <c r="X76" s="16" t="s">
        <v>328</v>
      </c>
      <c r="Y76" s="17" t="s">
        <v>329</v>
      </c>
      <c r="Z76" s="18" t="s">
        <v>330</v>
      </c>
      <c r="AA76" s="4"/>
      <c r="AB76" s="4"/>
      <c r="AC76" s="4"/>
      <c r="AD76" s="4"/>
      <c r="AE76" s="4"/>
      <c r="AF76" s="4"/>
      <c r="AG76" s="4"/>
      <c r="AH76" s="4"/>
      <c r="AI76" s="4"/>
    </row>
    <row r="77" spans="1:35" s="13" customFormat="1" ht="21.75" customHeight="1" thickBot="1">
      <c r="H77" s="42"/>
      <c r="I77" s="236"/>
      <c r="J77" s="243"/>
      <c r="K77" s="244"/>
      <c r="L77" s="244"/>
      <c r="M77" s="244"/>
      <c r="N77" s="244"/>
      <c r="O77" s="244"/>
      <c r="P77" s="244"/>
      <c r="Q77" s="244"/>
      <c r="R77" s="244"/>
      <c r="S77" s="244"/>
      <c r="T77" s="244"/>
      <c r="U77" s="244"/>
      <c r="V77" s="244"/>
      <c r="W77" s="245"/>
      <c r="X77" s="158" t="str">
        <f>+X$12</f>
        <v>　月　日</v>
      </c>
      <c r="Y77" s="159" t="str">
        <f>+Y$12</f>
        <v>　月　日</v>
      </c>
      <c r="Z77" s="160" t="str">
        <f>+Z$12</f>
        <v>　月　日</v>
      </c>
      <c r="AA77" s="4"/>
      <c r="AB77" s="4"/>
      <c r="AC77" s="4"/>
      <c r="AD77" s="4"/>
      <c r="AE77" s="4"/>
      <c r="AF77" s="4"/>
      <c r="AG77" s="4"/>
      <c r="AH77" s="4"/>
      <c r="AI77" s="4"/>
    </row>
    <row r="78" spans="1:35" s="70" customFormat="1" ht="45.75" customHeight="1">
      <c r="H78" s="360" t="s">
        <v>30</v>
      </c>
      <c r="I78" s="140"/>
      <c r="J78" s="384" t="s">
        <v>298</v>
      </c>
      <c r="K78" s="385"/>
      <c r="L78" s="385"/>
      <c r="M78" s="385"/>
      <c r="N78" s="385"/>
      <c r="O78" s="385"/>
      <c r="P78" s="385"/>
      <c r="Q78" s="385"/>
      <c r="R78" s="385"/>
      <c r="S78" s="385"/>
      <c r="T78" s="385"/>
      <c r="U78" s="385"/>
      <c r="V78" s="385"/>
      <c r="W78" s="385"/>
      <c r="X78" s="77"/>
      <c r="Y78" s="78"/>
      <c r="Z78" s="79"/>
    </row>
    <row r="79" spans="1:35" s="70" customFormat="1" ht="45.75" customHeight="1">
      <c r="H79" s="361"/>
      <c r="I79" s="116"/>
      <c r="J79" s="362" t="s">
        <v>299</v>
      </c>
      <c r="K79" s="363"/>
      <c r="L79" s="363"/>
      <c r="M79" s="363"/>
      <c r="N79" s="363"/>
      <c r="O79" s="363"/>
      <c r="P79" s="363"/>
      <c r="Q79" s="363"/>
      <c r="R79" s="363"/>
      <c r="S79" s="363"/>
      <c r="T79" s="363"/>
      <c r="U79" s="363"/>
      <c r="V79" s="363"/>
      <c r="W79" s="364"/>
      <c r="X79" s="82"/>
      <c r="Y79" s="83"/>
      <c r="Z79" s="84"/>
    </row>
    <row r="80" spans="1:35" s="70" customFormat="1" ht="45.75" customHeight="1">
      <c r="H80" s="361" t="s">
        <v>310</v>
      </c>
      <c r="I80" s="116"/>
      <c r="J80" s="362" t="s">
        <v>300</v>
      </c>
      <c r="K80" s="363"/>
      <c r="L80" s="363"/>
      <c r="M80" s="363"/>
      <c r="N80" s="363"/>
      <c r="O80" s="363"/>
      <c r="P80" s="363"/>
      <c r="Q80" s="363"/>
      <c r="R80" s="363"/>
      <c r="S80" s="363"/>
      <c r="T80" s="363"/>
      <c r="U80" s="363"/>
      <c r="V80" s="363"/>
      <c r="W80" s="364"/>
      <c r="X80" s="82"/>
      <c r="Y80" s="83"/>
      <c r="Z80" s="84"/>
    </row>
    <row r="81" spans="1:32" s="70" customFormat="1" ht="45.75" customHeight="1">
      <c r="H81" s="361"/>
      <c r="I81" s="116"/>
      <c r="J81" s="362" t="s">
        <v>301</v>
      </c>
      <c r="K81" s="363"/>
      <c r="L81" s="363"/>
      <c r="M81" s="363"/>
      <c r="N81" s="363"/>
      <c r="O81" s="363"/>
      <c r="P81" s="363"/>
      <c r="Q81" s="363"/>
      <c r="R81" s="363"/>
      <c r="S81" s="363"/>
      <c r="T81" s="363"/>
      <c r="U81" s="363"/>
      <c r="V81" s="363"/>
      <c r="W81" s="364"/>
      <c r="X81" s="82"/>
      <c r="Y81" s="83"/>
      <c r="Z81" s="84"/>
    </row>
    <row r="82" spans="1:32" s="70" customFormat="1" ht="45.75" customHeight="1">
      <c r="H82" s="361"/>
      <c r="I82" s="116"/>
      <c r="J82" s="379" t="s">
        <v>302</v>
      </c>
      <c r="K82" s="380"/>
      <c r="L82" s="380"/>
      <c r="M82" s="380"/>
      <c r="N82" s="380"/>
      <c r="O82" s="380"/>
      <c r="P82" s="380"/>
      <c r="Q82" s="380"/>
      <c r="R82" s="380"/>
      <c r="S82" s="380"/>
      <c r="T82" s="380"/>
      <c r="U82" s="380"/>
      <c r="V82" s="380"/>
      <c r="W82" s="380"/>
      <c r="X82" s="82"/>
      <c r="Y82" s="83"/>
      <c r="Z82" s="84"/>
    </row>
    <row r="83" spans="1:32" s="70" customFormat="1" ht="45.75" customHeight="1">
      <c r="H83" s="361"/>
      <c r="I83" s="116"/>
      <c r="J83" s="379" t="s">
        <v>303</v>
      </c>
      <c r="K83" s="380"/>
      <c r="L83" s="380"/>
      <c r="M83" s="380"/>
      <c r="N83" s="380"/>
      <c r="O83" s="380"/>
      <c r="P83" s="380"/>
      <c r="Q83" s="380"/>
      <c r="R83" s="380"/>
      <c r="S83" s="380"/>
      <c r="T83" s="380"/>
      <c r="U83" s="380"/>
      <c r="V83" s="380"/>
      <c r="W83" s="380"/>
      <c r="X83" s="82"/>
      <c r="Y83" s="83"/>
      <c r="Z83" s="84"/>
    </row>
    <row r="84" spans="1:32" s="70" customFormat="1" ht="45.75" customHeight="1">
      <c r="H84" s="141"/>
      <c r="I84" s="116"/>
      <c r="J84" s="362" t="s">
        <v>304</v>
      </c>
      <c r="K84" s="363"/>
      <c r="L84" s="363"/>
      <c r="M84" s="363"/>
      <c r="N84" s="363"/>
      <c r="O84" s="363"/>
      <c r="P84" s="363"/>
      <c r="Q84" s="363"/>
      <c r="R84" s="363"/>
      <c r="S84" s="363"/>
      <c r="T84" s="363"/>
      <c r="U84" s="363"/>
      <c r="V84" s="363"/>
      <c r="W84" s="364"/>
      <c r="X84" s="82"/>
      <c r="Y84" s="83"/>
      <c r="Z84" s="84"/>
    </row>
    <row r="85" spans="1:32" s="70" customFormat="1" ht="45.75" customHeight="1" thickBot="1">
      <c r="H85" s="96"/>
      <c r="I85" s="132"/>
      <c r="J85" s="465" t="s">
        <v>305</v>
      </c>
      <c r="K85" s="466"/>
      <c r="L85" s="466"/>
      <c r="M85" s="466"/>
      <c r="N85" s="466"/>
      <c r="O85" s="466"/>
      <c r="P85" s="466"/>
      <c r="Q85" s="466"/>
      <c r="R85" s="466"/>
      <c r="S85" s="466"/>
      <c r="T85" s="466"/>
      <c r="U85" s="466"/>
      <c r="V85" s="466"/>
      <c r="W85" s="466"/>
      <c r="X85" s="112"/>
      <c r="Y85" s="113"/>
      <c r="Z85" s="114"/>
    </row>
    <row r="86" spans="1:32" s="67" customFormat="1" ht="21" customHeight="1" thickBot="1">
      <c r="A86" s="75"/>
      <c r="B86" s="75"/>
      <c r="C86" s="75"/>
      <c r="D86" s="75"/>
      <c r="E86" s="75"/>
      <c r="F86" s="75"/>
      <c r="G86" s="75"/>
      <c r="H86" s="85" t="s">
        <v>331</v>
      </c>
      <c r="I86" s="85">
        <f>COUNTA(J78:W85)</f>
        <v>8</v>
      </c>
      <c r="J86" s="373" t="s">
        <v>332</v>
      </c>
      <c r="K86" s="374"/>
      <c r="L86" s="374"/>
      <c r="M86" s="374"/>
      <c r="N86" s="374"/>
      <c r="O86" s="374"/>
      <c r="P86" s="374"/>
      <c r="Q86" s="375"/>
      <c r="R86" s="375"/>
      <c r="S86" s="375"/>
      <c r="T86" s="375"/>
      <c r="U86" s="375"/>
      <c r="V86" s="375"/>
      <c r="W86" s="376"/>
      <c r="X86" s="118">
        <f>SUM(X78:X85)/($I86*5)</f>
        <v>0</v>
      </c>
      <c r="Y86" s="119">
        <f>SUM(Y78:Y85)/($I86*5)</f>
        <v>0</v>
      </c>
      <c r="Z86" s="120">
        <f>SUM(Z78:Z85)/($I86*5)</f>
        <v>0</v>
      </c>
      <c r="AA86" s="70"/>
      <c r="AB86" s="70"/>
      <c r="AC86" s="70"/>
      <c r="AD86" s="70"/>
      <c r="AE86" s="70"/>
      <c r="AF86" s="70"/>
    </row>
    <row r="87" spans="1:32">
      <c r="X87" s="4"/>
      <c r="Y87" s="4"/>
      <c r="Z87" s="4"/>
    </row>
    <row r="88" spans="1:32" ht="23.25" customHeight="1">
      <c r="X88" s="4"/>
      <c r="Y88" s="4"/>
      <c r="Z88" s="4"/>
    </row>
    <row r="89" spans="1:32" ht="25.5" customHeight="1">
      <c r="H89" s="326" t="s">
        <v>80</v>
      </c>
      <c r="I89" s="326"/>
      <c r="J89" s="326"/>
      <c r="K89" s="326"/>
      <c r="L89" s="326"/>
      <c r="M89" s="326"/>
      <c r="N89" s="326"/>
      <c r="O89" s="326"/>
      <c r="P89" s="326"/>
      <c r="Q89" s="326"/>
      <c r="R89" s="326"/>
      <c r="S89" s="326"/>
      <c r="T89" s="326"/>
      <c r="U89" s="326"/>
      <c r="V89" s="326"/>
      <c r="W89" s="326"/>
      <c r="X89" s="4"/>
      <c r="Y89" s="4"/>
      <c r="Z89" s="4"/>
    </row>
    <row r="90" spans="1:32" s="4" customFormat="1" ht="10.5" customHeight="1">
      <c r="H90" s="133"/>
      <c r="I90" s="65"/>
      <c r="J90" s="65"/>
      <c r="K90" s="65"/>
      <c r="L90" s="65"/>
      <c r="M90" s="65"/>
      <c r="N90" s="65"/>
      <c r="O90" s="65"/>
      <c r="P90" s="65"/>
      <c r="Q90" s="65"/>
      <c r="R90" s="65"/>
      <c r="S90" s="65"/>
      <c r="T90" s="65"/>
      <c r="U90" s="65"/>
      <c r="V90" s="65"/>
      <c r="W90" s="65"/>
      <c r="X90" s="2"/>
      <c r="Y90" s="2"/>
      <c r="Z90" s="3"/>
    </row>
    <row r="91" spans="1:32" s="70" customFormat="1" ht="38.25" customHeight="1">
      <c r="I91" s="166" t="s">
        <v>42</v>
      </c>
      <c r="J91" s="186"/>
      <c r="L91" s="476" t="s">
        <v>37</v>
      </c>
      <c r="M91" s="477"/>
      <c r="N91" s="477"/>
      <c r="O91" s="477"/>
      <c r="P91" s="477"/>
      <c r="Q91" s="477"/>
      <c r="R91" s="477"/>
      <c r="S91" s="477"/>
      <c r="T91" s="477"/>
      <c r="U91" s="477"/>
      <c r="V91" s="477"/>
      <c r="W91" s="477"/>
      <c r="X91" s="477"/>
      <c r="Y91" s="477"/>
      <c r="Z91" s="69"/>
    </row>
    <row r="92" spans="1:32" s="70" customFormat="1" ht="18.75" customHeight="1">
      <c r="I92" s="166"/>
      <c r="J92" s="186"/>
      <c r="L92" s="173"/>
      <c r="M92" s="190"/>
      <c r="N92" s="190"/>
      <c r="O92" s="190"/>
      <c r="P92" s="190"/>
      <c r="Q92" s="190"/>
      <c r="R92" s="190"/>
      <c r="S92" s="190"/>
      <c r="T92" s="190"/>
      <c r="U92" s="190"/>
      <c r="V92" s="190"/>
      <c r="W92" s="190"/>
      <c r="X92" s="172"/>
      <c r="Y92" s="172"/>
      <c r="Z92" s="69"/>
    </row>
    <row r="93" spans="1:32" ht="35.25" customHeight="1">
      <c r="A93" s="8" t="s">
        <v>327</v>
      </c>
      <c r="B93" s="3"/>
      <c r="C93" s="3"/>
      <c r="D93" s="177" t="str">
        <f>+X12</f>
        <v>　月　日</v>
      </c>
      <c r="E93" s="177" t="str">
        <f t="shared" ref="E93:F93" si="0">+Y12</f>
        <v>　月　日</v>
      </c>
      <c r="F93" s="179" t="str">
        <f t="shared" si="0"/>
        <v>　月　日</v>
      </c>
      <c r="G93" s="3"/>
      <c r="H93" s="263"/>
      <c r="I93" s="264"/>
      <c r="J93" s="265"/>
      <c r="K93" s="161" t="str">
        <f>+D93</f>
        <v>　月　日</v>
      </c>
      <c r="L93" s="205"/>
      <c r="M93" s="206"/>
      <c r="T93" s="4"/>
      <c r="U93" s="4"/>
      <c r="V93" s="4"/>
      <c r="W93" s="4"/>
      <c r="X93" s="4"/>
      <c r="Y93" s="4"/>
      <c r="Z93" s="4"/>
      <c r="AC93" s="1"/>
      <c r="AD93" s="1"/>
      <c r="AE93" s="1"/>
      <c r="AF93" s="1"/>
    </row>
    <row r="94" spans="1:32" ht="35.25" customHeight="1">
      <c r="A94" s="8" t="s">
        <v>350</v>
      </c>
      <c r="B94" s="3"/>
      <c r="C94" s="64" t="s">
        <v>350</v>
      </c>
      <c r="D94" s="64">
        <f>+SUM(X13:X14)/(COUNTA($J$13:$J$14)*5)</f>
        <v>0</v>
      </c>
      <c r="E94" s="64">
        <f t="shared" ref="E94:F94" si="1">+SUM(Y13:Y14)/(COUNTA($J$13:$J$14)*5)</f>
        <v>0</v>
      </c>
      <c r="F94" s="64">
        <f t="shared" si="1"/>
        <v>0</v>
      </c>
      <c r="G94" s="3"/>
      <c r="H94" s="266" t="str">
        <f>+C94</f>
        <v xml:space="preserve">
基本的姿勢</v>
      </c>
      <c r="I94" s="267"/>
      <c r="J94" s="268"/>
      <c r="K94" s="195">
        <f>+D94</f>
        <v>0</v>
      </c>
      <c r="L94" s="196"/>
      <c r="M94" s="197"/>
      <c r="T94" s="4"/>
      <c r="U94" s="4"/>
      <c r="V94" s="4"/>
      <c r="W94" s="4"/>
      <c r="X94" s="4"/>
      <c r="Y94" s="4"/>
      <c r="Z94" s="4"/>
      <c r="AC94" s="1"/>
      <c r="AD94" s="1"/>
      <c r="AE94" s="1"/>
      <c r="AF94" s="1"/>
    </row>
    <row r="95" spans="1:32" ht="35.25" customHeight="1">
      <c r="A95" s="8" t="s">
        <v>349</v>
      </c>
      <c r="B95" s="3"/>
      <c r="C95" s="66" t="s">
        <v>343</v>
      </c>
      <c r="D95" s="64">
        <f>+SUM(X25:X29)/(COUNTA($J$25:$J$29)*5)</f>
        <v>0</v>
      </c>
      <c r="E95" s="64">
        <f t="shared" ref="E95:F95" si="2">+SUM(Y25:Y29)/(COUNTA($J$25:$J$29)*5)</f>
        <v>0</v>
      </c>
      <c r="F95" s="64">
        <f t="shared" si="2"/>
        <v>0</v>
      </c>
      <c r="G95" s="3"/>
      <c r="H95" s="257" t="str">
        <f t="shared" ref="H95:H100" si="3">+C95</f>
        <v>ニーズを・・情報収集力</v>
      </c>
      <c r="I95" s="258"/>
      <c r="J95" s="259"/>
      <c r="K95" s="198">
        <f t="shared" ref="K95:K100" si="4">+D95</f>
        <v>0</v>
      </c>
      <c r="L95" s="199"/>
      <c r="M95" s="200"/>
      <c r="T95" s="4"/>
      <c r="U95" s="4"/>
      <c r="V95" s="4"/>
      <c r="W95" s="4"/>
      <c r="X95" s="4"/>
      <c r="Y95" s="4"/>
      <c r="Z95" s="4"/>
      <c r="AC95" s="1"/>
      <c r="AD95" s="1"/>
      <c r="AE95" s="1"/>
      <c r="AF95" s="1"/>
    </row>
    <row r="96" spans="1:32" ht="35.25" customHeight="1">
      <c r="A96" s="8" t="s">
        <v>44</v>
      </c>
      <c r="B96" s="3" t="s">
        <v>333</v>
      </c>
      <c r="C96" s="66" t="s">
        <v>353</v>
      </c>
      <c r="D96" s="64">
        <f>+SUM(X41:X43)/(COUNTA($J$41:$J$43)*5)</f>
        <v>0</v>
      </c>
      <c r="E96" s="64">
        <f t="shared" ref="E96:F96" si="5">+SUM(Y41:Y43)/(COUNTA($J$41:$J$43)*5)</f>
        <v>0</v>
      </c>
      <c r="F96" s="64">
        <f t="shared" si="5"/>
        <v>0</v>
      </c>
      <c r="G96" s="3"/>
      <c r="H96" s="257" t="str">
        <f t="shared" si="3"/>
        <v>ケアする力・・看護技術</v>
      </c>
      <c r="I96" s="258"/>
      <c r="J96" s="259"/>
      <c r="K96" s="198">
        <f t="shared" si="4"/>
        <v>0</v>
      </c>
      <c r="L96" s="199"/>
      <c r="M96" s="200"/>
      <c r="T96" s="4"/>
      <c r="U96" s="4"/>
      <c r="V96" s="4"/>
      <c r="W96" s="4"/>
      <c r="X96" s="4"/>
      <c r="Y96" s="4"/>
      <c r="Z96" s="4"/>
      <c r="AC96" s="1"/>
      <c r="AD96" s="1"/>
      <c r="AE96" s="1"/>
      <c r="AF96" s="1"/>
    </row>
    <row r="97" spans="1:32" ht="35.25" customHeight="1">
      <c r="A97" s="8"/>
      <c r="B97" s="3" t="s">
        <v>338</v>
      </c>
      <c r="C97" s="66" t="s">
        <v>360</v>
      </c>
      <c r="D97" s="64">
        <f>+SUM(X44:X46)/(COUNTA($J$44:$J$46)*5)</f>
        <v>0</v>
      </c>
      <c r="E97" s="64">
        <f t="shared" ref="E97:F97" si="6">+SUM(Y44:Y46)/(COUNTA($J$44:$J$46)*5)</f>
        <v>0</v>
      </c>
      <c r="F97" s="64">
        <f t="shared" si="6"/>
        <v>0</v>
      </c>
      <c r="G97" s="3"/>
      <c r="H97" s="257" t="str">
        <f t="shared" si="3"/>
        <v>ケアする力・・看護過程 リスクマネジメント</v>
      </c>
      <c r="I97" s="258"/>
      <c r="J97" s="259"/>
      <c r="K97" s="198">
        <f t="shared" si="4"/>
        <v>0</v>
      </c>
      <c r="L97" s="199"/>
      <c r="M97" s="200"/>
      <c r="T97" s="4"/>
      <c r="U97" s="4"/>
      <c r="V97" s="4"/>
      <c r="W97" s="4"/>
      <c r="X97" s="4"/>
      <c r="Y97" s="4"/>
      <c r="Z97" s="4"/>
      <c r="AC97" s="1"/>
      <c r="AD97" s="1"/>
      <c r="AE97" s="1"/>
      <c r="AF97" s="1"/>
    </row>
    <row r="98" spans="1:32" ht="35.25" customHeight="1">
      <c r="A98" s="8" t="s">
        <v>100</v>
      </c>
      <c r="B98" s="3" t="s">
        <v>339</v>
      </c>
      <c r="C98" s="64" t="s">
        <v>351</v>
      </c>
      <c r="D98" s="64">
        <f>+SUM(X60:X62)/(COUNTA($J$60:$J$62)*5)</f>
        <v>0</v>
      </c>
      <c r="E98" s="64">
        <f t="shared" ref="E98:F98" si="7">+SUM(Y60:Y62)/(COUNTA($J$60:$J$62)*5)</f>
        <v>0</v>
      </c>
      <c r="F98" s="64">
        <f t="shared" si="7"/>
        <v>0</v>
      </c>
      <c r="G98" s="3"/>
      <c r="H98" s="257" t="str">
        <f t="shared" si="3"/>
        <v>協働する・・情報収集/共有</v>
      </c>
      <c r="I98" s="258"/>
      <c r="J98" s="259"/>
      <c r="K98" s="198">
        <f t="shared" si="4"/>
        <v>0</v>
      </c>
      <c r="L98" s="199"/>
      <c r="M98" s="200"/>
      <c r="T98" s="4"/>
      <c r="U98" s="4"/>
      <c r="V98" s="4"/>
      <c r="W98" s="4"/>
      <c r="X98" s="4"/>
      <c r="Y98" s="4"/>
      <c r="Z98" s="4"/>
      <c r="AC98" s="1"/>
      <c r="AD98" s="1"/>
      <c r="AE98" s="1"/>
      <c r="AF98" s="1"/>
    </row>
    <row r="99" spans="1:32" ht="35.25" customHeight="1">
      <c r="A99" s="8"/>
      <c r="B99" s="3" t="s">
        <v>341</v>
      </c>
      <c r="C99" s="64" t="s">
        <v>352</v>
      </c>
      <c r="D99" s="64">
        <f>+SUM(X63:X67)/(COUNTA($J$63:$J$67)*5)</f>
        <v>0</v>
      </c>
      <c r="E99" s="64">
        <f t="shared" ref="E99:F99" si="8">+SUM(Y63:Y67)/(COUNTA($J$63:$J$67)*5)</f>
        <v>0</v>
      </c>
      <c r="F99" s="64">
        <f t="shared" si="8"/>
        <v>0</v>
      </c>
      <c r="G99" s="3"/>
      <c r="H99" s="257" t="str">
        <f t="shared" si="3"/>
        <v>協働する力・・多職種連携</v>
      </c>
      <c r="I99" s="258"/>
      <c r="J99" s="259"/>
      <c r="K99" s="198">
        <f t="shared" si="4"/>
        <v>0</v>
      </c>
      <c r="L99" s="199"/>
      <c r="M99" s="200"/>
      <c r="T99" s="4"/>
      <c r="U99" s="4"/>
      <c r="V99" s="4"/>
      <c r="W99" s="4"/>
      <c r="X99" s="4"/>
      <c r="Y99" s="4"/>
      <c r="Z99" s="4"/>
      <c r="AC99" s="1"/>
      <c r="AD99" s="1"/>
      <c r="AE99" s="1"/>
      <c r="AF99" s="1"/>
    </row>
    <row r="100" spans="1:32" ht="35.25" customHeight="1">
      <c r="A100" s="8" t="s">
        <v>0</v>
      </c>
      <c r="B100" s="3"/>
      <c r="C100" s="64" t="s">
        <v>0</v>
      </c>
      <c r="D100" s="64">
        <f>+SUM(X78:X85)/(COUNTA($J$78:$J$85)*5)</f>
        <v>0</v>
      </c>
      <c r="E100" s="64">
        <f t="shared" ref="E100:F100" si="9">+SUM(Y78:Y85)/(COUNTA($J$78:$J$85)*5)</f>
        <v>0</v>
      </c>
      <c r="F100" s="64">
        <f t="shared" si="9"/>
        <v>0</v>
      </c>
      <c r="G100" s="3"/>
      <c r="H100" s="260" t="str">
        <f t="shared" si="3"/>
        <v>意思決定を支える力</v>
      </c>
      <c r="I100" s="261"/>
      <c r="J100" s="262"/>
      <c r="K100" s="201">
        <f t="shared" si="4"/>
        <v>0</v>
      </c>
      <c r="L100" s="202"/>
      <c r="M100" s="203"/>
      <c r="T100" s="4"/>
      <c r="U100" s="4"/>
      <c r="V100" s="4"/>
      <c r="W100" s="4"/>
      <c r="X100" s="4"/>
      <c r="Y100" s="4"/>
      <c r="Z100" s="4"/>
      <c r="AC100" s="1"/>
      <c r="AD100" s="1"/>
      <c r="AE100" s="1"/>
      <c r="AF100" s="1"/>
    </row>
    <row r="101" spans="1:32" ht="35.25" customHeight="1">
      <c r="A101" s="8"/>
      <c r="B101" s="3"/>
      <c r="C101" s="64"/>
      <c r="D101" s="64"/>
      <c r="E101" s="64"/>
      <c r="F101" s="64"/>
      <c r="G101" s="3"/>
      <c r="H101" s="178"/>
      <c r="I101" s="178"/>
      <c r="J101" s="189"/>
      <c r="K101" s="207"/>
      <c r="L101" s="207"/>
      <c r="M101" s="207"/>
      <c r="T101" s="4"/>
      <c r="U101" s="4"/>
      <c r="V101" s="4"/>
      <c r="W101" s="4"/>
      <c r="X101" s="4"/>
      <c r="Y101" s="4"/>
      <c r="Z101" s="4"/>
      <c r="AC101" s="1"/>
      <c r="AD101" s="1"/>
      <c r="AE101" s="1"/>
      <c r="AF101" s="1"/>
    </row>
    <row r="102" spans="1:32" ht="35.25" customHeight="1">
      <c r="C102" s="3"/>
      <c r="D102" s="3"/>
      <c r="E102" s="3"/>
      <c r="F102" s="3"/>
      <c r="G102" s="3"/>
      <c r="K102" s="204"/>
      <c r="L102" s="62"/>
      <c r="M102" s="62"/>
      <c r="T102" s="4"/>
      <c r="U102" s="4"/>
      <c r="V102" s="4"/>
      <c r="W102" s="4"/>
      <c r="X102" s="4"/>
      <c r="Y102" s="4"/>
      <c r="Z102" s="4"/>
      <c r="AA102" s="1"/>
      <c r="AB102" s="1"/>
      <c r="AC102" s="1"/>
      <c r="AD102" s="1"/>
      <c r="AE102" s="1"/>
      <c r="AF102" s="1"/>
    </row>
    <row r="103" spans="1:32" ht="35.25" customHeight="1">
      <c r="A103" s="8" t="s">
        <v>327</v>
      </c>
      <c r="B103" s="3"/>
      <c r="C103" s="3"/>
      <c r="D103" s="63" t="str">
        <f t="shared" ref="D103:F110" si="10">+D93</f>
        <v>　月　日</v>
      </c>
      <c r="E103" s="63" t="str">
        <f t="shared" si="10"/>
        <v>　月　日</v>
      </c>
      <c r="F103" s="63" t="str">
        <f t="shared" si="10"/>
        <v>　月　日</v>
      </c>
      <c r="G103" s="3"/>
      <c r="H103" s="263"/>
      <c r="I103" s="264"/>
      <c r="J103" s="265"/>
      <c r="K103" s="161" t="str">
        <f>+D103</f>
        <v>　月　日</v>
      </c>
      <c r="L103" s="162" t="str">
        <f t="shared" ref="L103" si="11">+E103</f>
        <v>　月　日</v>
      </c>
      <c r="M103" s="163"/>
      <c r="T103" s="4"/>
      <c r="U103" s="4"/>
      <c r="V103" s="4"/>
      <c r="W103" s="4"/>
      <c r="X103" s="4"/>
      <c r="Y103" s="4"/>
      <c r="Z103" s="4"/>
      <c r="AA103" s="1"/>
      <c r="AB103" s="1"/>
      <c r="AC103" s="1"/>
      <c r="AD103" s="1"/>
      <c r="AE103" s="1"/>
      <c r="AF103" s="1"/>
    </row>
    <row r="104" spans="1:32" ht="35.25" customHeight="1">
      <c r="A104" s="8" t="str">
        <f>+A94</f>
        <v xml:space="preserve">
基本的姿勢</v>
      </c>
      <c r="B104" s="3"/>
      <c r="C104" s="64" t="str">
        <f t="shared" ref="C104:C110" si="12">+C94</f>
        <v xml:space="preserve">
基本的姿勢</v>
      </c>
      <c r="D104" s="64">
        <f t="shared" si="10"/>
        <v>0</v>
      </c>
      <c r="E104" s="64">
        <f t="shared" si="10"/>
        <v>0</v>
      </c>
      <c r="F104" s="64">
        <f t="shared" si="10"/>
        <v>0</v>
      </c>
      <c r="G104" s="3"/>
      <c r="H104" s="266" t="str">
        <f>+C104</f>
        <v xml:space="preserve">
基本的姿勢</v>
      </c>
      <c r="I104" s="267"/>
      <c r="J104" s="268"/>
      <c r="K104" s="195">
        <f>+D104</f>
        <v>0</v>
      </c>
      <c r="L104" s="196">
        <f t="shared" ref="L104:L110" si="13">+E104</f>
        <v>0</v>
      </c>
      <c r="M104" s="197"/>
      <c r="T104" s="4"/>
      <c r="U104" s="4"/>
      <c r="V104" s="4"/>
      <c r="W104" s="4"/>
      <c r="X104" s="4"/>
      <c r="Y104" s="4"/>
      <c r="Z104" s="4"/>
      <c r="AA104" s="1"/>
      <c r="AB104" s="1"/>
      <c r="AC104" s="1"/>
      <c r="AD104" s="1"/>
      <c r="AE104" s="1"/>
      <c r="AF104" s="1"/>
    </row>
    <row r="105" spans="1:32" ht="35.25" customHeight="1">
      <c r="A105" s="8" t="s">
        <v>47</v>
      </c>
      <c r="B105" s="3" t="s">
        <v>336</v>
      </c>
      <c r="C105" s="64" t="str">
        <f t="shared" si="12"/>
        <v>ニーズを・・情報収集力</v>
      </c>
      <c r="D105" s="64">
        <f t="shared" si="10"/>
        <v>0</v>
      </c>
      <c r="E105" s="64">
        <f t="shared" si="10"/>
        <v>0</v>
      </c>
      <c r="F105" s="64">
        <f t="shared" si="10"/>
        <v>0</v>
      </c>
      <c r="G105" s="3"/>
      <c r="H105" s="257" t="str">
        <f t="shared" ref="H105:H110" si="14">+C105</f>
        <v>ニーズを・・情報収集力</v>
      </c>
      <c r="I105" s="258"/>
      <c r="J105" s="259"/>
      <c r="K105" s="198">
        <f t="shared" ref="K105:K110" si="15">+D105</f>
        <v>0</v>
      </c>
      <c r="L105" s="199">
        <f t="shared" si="13"/>
        <v>0</v>
      </c>
      <c r="M105" s="200"/>
      <c r="T105" s="4"/>
      <c r="U105" s="4"/>
      <c r="V105" s="4"/>
      <c r="W105" s="4"/>
      <c r="X105" s="4"/>
      <c r="Y105" s="4"/>
      <c r="Z105" s="4"/>
      <c r="AA105" s="1"/>
      <c r="AB105" s="1"/>
      <c r="AC105" s="1"/>
      <c r="AD105" s="1"/>
      <c r="AE105" s="1"/>
      <c r="AF105" s="1"/>
    </row>
    <row r="106" spans="1:32" ht="35.25" customHeight="1">
      <c r="A106" s="8" t="s">
        <v>44</v>
      </c>
      <c r="B106" s="3" t="s">
        <v>333</v>
      </c>
      <c r="C106" s="64" t="str">
        <f t="shared" si="12"/>
        <v>ケアする力・・看護技術</v>
      </c>
      <c r="D106" s="64">
        <f t="shared" si="10"/>
        <v>0</v>
      </c>
      <c r="E106" s="64">
        <f t="shared" si="10"/>
        <v>0</v>
      </c>
      <c r="F106" s="64">
        <f t="shared" si="10"/>
        <v>0</v>
      </c>
      <c r="H106" s="257" t="str">
        <f t="shared" si="14"/>
        <v>ケアする力・・看護技術</v>
      </c>
      <c r="I106" s="258"/>
      <c r="J106" s="259"/>
      <c r="K106" s="198">
        <f t="shared" si="15"/>
        <v>0</v>
      </c>
      <c r="L106" s="199">
        <f t="shared" si="13"/>
        <v>0</v>
      </c>
      <c r="M106" s="200"/>
      <c r="Z106" s="4"/>
    </row>
    <row r="107" spans="1:32" ht="35.25" customHeight="1">
      <c r="A107" s="8"/>
      <c r="B107" s="3" t="s">
        <v>338</v>
      </c>
      <c r="C107" s="64" t="str">
        <f t="shared" si="12"/>
        <v>ケアする力・・看護過程 リスクマネジメント</v>
      </c>
      <c r="D107" s="64">
        <f t="shared" si="10"/>
        <v>0</v>
      </c>
      <c r="E107" s="64">
        <f t="shared" si="10"/>
        <v>0</v>
      </c>
      <c r="F107" s="64">
        <f t="shared" si="10"/>
        <v>0</v>
      </c>
      <c r="H107" s="257" t="str">
        <f t="shared" si="14"/>
        <v>ケアする力・・看護過程 リスクマネジメント</v>
      </c>
      <c r="I107" s="258"/>
      <c r="J107" s="259"/>
      <c r="K107" s="198">
        <f t="shared" si="15"/>
        <v>0</v>
      </c>
      <c r="L107" s="199">
        <f t="shared" si="13"/>
        <v>0</v>
      </c>
      <c r="M107" s="200"/>
      <c r="Z107" s="4"/>
    </row>
    <row r="108" spans="1:32" ht="35.25" customHeight="1">
      <c r="A108" s="8" t="s">
        <v>100</v>
      </c>
      <c r="B108" s="3" t="s">
        <v>339</v>
      </c>
      <c r="C108" s="64" t="str">
        <f t="shared" si="12"/>
        <v>協働する・・情報収集/共有</v>
      </c>
      <c r="D108" s="64">
        <f t="shared" si="10"/>
        <v>0</v>
      </c>
      <c r="E108" s="64">
        <f t="shared" si="10"/>
        <v>0</v>
      </c>
      <c r="F108" s="64">
        <f t="shared" si="10"/>
        <v>0</v>
      </c>
      <c r="H108" s="257" t="str">
        <f t="shared" si="14"/>
        <v>協働する・・情報収集/共有</v>
      </c>
      <c r="I108" s="258"/>
      <c r="J108" s="259"/>
      <c r="K108" s="198">
        <f t="shared" si="15"/>
        <v>0</v>
      </c>
      <c r="L108" s="199">
        <f t="shared" si="13"/>
        <v>0</v>
      </c>
      <c r="M108" s="200"/>
      <c r="Z108" s="4"/>
    </row>
    <row r="109" spans="1:32" ht="35.25" customHeight="1">
      <c r="A109" s="8"/>
      <c r="B109" s="3" t="s">
        <v>341</v>
      </c>
      <c r="C109" s="64" t="str">
        <f t="shared" si="12"/>
        <v>協働する力・・多職種連携</v>
      </c>
      <c r="D109" s="64">
        <f t="shared" si="10"/>
        <v>0</v>
      </c>
      <c r="E109" s="64">
        <f t="shared" si="10"/>
        <v>0</v>
      </c>
      <c r="F109" s="64">
        <f t="shared" si="10"/>
        <v>0</v>
      </c>
      <c r="H109" s="257" t="str">
        <f t="shared" si="14"/>
        <v>協働する力・・多職種連携</v>
      </c>
      <c r="I109" s="258"/>
      <c r="J109" s="259"/>
      <c r="K109" s="198">
        <f t="shared" si="15"/>
        <v>0</v>
      </c>
      <c r="L109" s="199">
        <f t="shared" si="13"/>
        <v>0</v>
      </c>
      <c r="M109" s="200"/>
      <c r="Z109" s="4"/>
    </row>
    <row r="110" spans="1:32" ht="35.25" customHeight="1">
      <c r="A110" s="8" t="s">
        <v>0</v>
      </c>
      <c r="B110" s="3"/>
      <c r="C110" s="64" t="str">
        <f t="shared" si="12"/>
        <v>意思決定を支える力</v>
      </c>
      <c r="D110" s="64">
        <f t="shared" si="10"/>
        <v>0</v>
      </c>
      <c r="E110" s="64">
        <f t="shared" si="10"/>
        <v>0</v>
      </c>
      <c r="F110" s="64">
        <f t="shared" si="10"/>
        <v>0</v>
      </c>
      <c r="H110" s="260" t="str">
        <f t="shared" si="14"/>
        <v>意思決定を支える力</v>
      </c>
      <c r="I110" s="261"/>
      <c r="J110" s="262"/>
      <c r="K110" s="201">
        <f t="shared" si="15"/>
        <v>0</v>
      </c>
      <c r="L110" s="202">
        <f t="shared" si="13"/>
        <v>0</v>
      </c>
      <c r="M110" s="203"/>
      <c r="Z110" s="4"/>
    </row>
    <row r="111" spans="1:32" ht="35.25" customHeight="1">
      <c r="C111" s="3"/>
      <c r="D111" s="3"/>
      <c r="E111" s="3"/>
      <c r="F111" s="3"/>
      <c r="K111" s="62"/>
      <c r="L111" s="62"/>
      <c r="M111" s="62"/>
      <c r="Z111" s="4"/>
    </row>
    <row r="112" spans="1:32" ht="35.25" customHeight="1">
      <c r="C112" s="3"/>
      <c r="D112" s="3"/>
      <c r="E112" s="3"/>
      <c r="F112" s="3"/>
      <c r="K112" s="62"/>
      <c r="L112" s="62"/>
      <c r="M112" s="62"/>
      <c r="Z112" s="4"/>
    </row>
    <row r="113" spans="1:26" ht="35.25" customHeight="1">
      <c r="A113" s="8" t="s">
        <v>327</v>
      </c>
      <c r="B113" s="3"/>
      <c r="C113" s="3"/>
      <c r="D113" s="63" t="str">
        <f t="shared" ref="D113:F120" si="16">+D103</f>
        <v>　月　日</v>
      </c>
      <c r="E113" s="63" t="str">
        <f t="shared" si="16"/>
        <v>　月　日</v>
      </c>
      <c r="F113" s="63" t="str">
        <f t="shared" si="16"/>
        <v>　月　日</v>
      </c>
      <c r="H113" s="263"/>
      <c r="I113" s="264"/>
      <c r="J113" s="265"/>
      <c r="K113" s="161" t="str">
        <f>+D113</f>
        <v>　月　日</v>
      </c>
      <c r="L113" s="162" t="str">
        <f t="shared" ref="L113:M113" si="17">+E113</f>
        <v>　月　日</v>
      </c>
      <c r="M113" s="163" t="str">
        <f t="shared" si="17"/>
        <v>　月　日</v>
      </c>
      <c r="Z113" s="4"/>
    </row>
    <row r="114" spans="1:26" ht="35.25" customHeight="1">
      <c r="A114" s="8" t="str">
        <f>+A104</f>
        <v xml:space="preserve">
基本的姿勢</v>
      </c>
      <c r="B114" s="3"/>
      <c r="C114" s="64" t="str">
        <f t="shared" ref="C114:C120" si="18">+C104</f>
        <v xml:space="preserve">
基本的姿勢</v>
      </c>
      <c r="D114" s="64">
        <f t="shared" si="16"/>
        <v>0</v>
      </c>
      <c r="E114" s="64">
        <f t="shared" si="16"/>
        <v>0</v>
      </c>
      <c r="F114" s="64">
        <f t="shared" si="16"/>
        <v>0</v>
      </c>
      <c r="H114" s="266" t="str">
        <f>+C114</f>
        <v xml:space="preserve">
基本的姿勢</v>
      </c>
      <c r="I114" s="267"/>
      <c r="J114" s="268"/>
      <c r="K114" s="195">
        <f>+D114</f>
        <v>0</v>
      </c>
      <c r="L114" s="196">
        <f t="shared" ref="L114:M120" si="19">+E114</f>
        <v>0</v>
      </c>
      <c r="M114" s="197">
        <f t="shared" si="19"/>
        <v>0</v>
      </c>
      <c r="Z114" s="4"/>
    </row>
    <row r="115" spans="1:26" ht="35.25" customHeight="1">
      <c r="A115" s="8" t="s">
        <v>47</v>
      </c>
      <c r="B115" s="3" t="s">
        <v>336</v>
      </c>
      <c r="C115" s="64" t="str">
        <f t="shared" si="18"/>
        <v>ニーズを・・情報収集力</v>
      </c>
      <c r="D115" s="64">
        <f t="shared" si="16"/>
        <v>0</v>
      </c>
      <c r="E115" s="64">
        <f t="shared" si="16"/>
        <v>0</v>
      </c>
      <c r="F115" s="64">
        <f t="shared" si="16"/>
        <v>0</v>
      </c>
      <c r="H115" s="257" t="str">
        <f t="shared" ref="H115:H120" si="20">+C115</f>
        <v>ニーズを・・情報収集力</v>
      </c>
      <c r="I115" s="258"/>
      <c r="J115" s="259"/>
      <c r="K115" s="198">
        <f t="shared" ref="K115:K120" si="21">+D115</f>
        <v>0</v>
      </c>
      <c r="L115" s="199">
        <f t="shared" si="19"/>
        <v>0</v>
      </c>
      <c r="M115" s="200">
        <f t="shared" si="19"/>
        <v>0</v>
      </c>
      <c r="Z115" s="4"/>
    </row>
    <row r="116" spans="1:26" ht="35.25" customHeight="1">
      <c r="A116" s="8" t="s">
        <v>44</v>
      </c>
      <c r="B116" s="3" t="s">
        <v>333</v>
      </c>
      <c r="C116" s="64" t="str">
        <f t="shared" si="18"/>
        <v>ケアする力・・看護技術</v>
      </c>
      <c r="D116" s="64">
        <f t="shared" si="16"/>
        <v>0</v>
      </c>
      <c r="E116" s="64">
        <f t="shared" si="16"/>
        <v>0</v>
      </c>
      <c r="F116" s="64">
        <f t="shared" si="16"/>
        <v>0</v>
      </c>
      <c r="H116" s="257" t="str">
        <f t="shared" si="20"/>
        <v>ケアする力・・看護技術</v>
      </c>
      <c r="I116" s="258"/>
      <c r="J116" s="259"/>
      <c r="K116" s="198">
        <f t="shared" si="21"/>
        <v>0</v>
      </c>
      <c r="L116" s="199">
        <f t="shared" si="19"/>
        <v>0</v>
      </c>
      <c r="M116" s="200">
        <f t="shared" si="19"/>
        <v>0</v>
      </c>
      <c r="Z116" s="4"/>
    </row>
    <row r="117" spans="1:26" ht="35.25" customHeight="1">
      <c r="A117" s="8"/>
      <c r="B117" s="3" t="s">
        <v>338</v>
      </c>
      <c r="C117" s="64" t="str">
        <f t="shared" si="18"/>
        <v>ケアする力・・看護過程 リスクマネジメント</v>
      </c>
      <c r="D117" s="64">
        <f t="shared" si="16"/>
        <v>0</v>
      </c>
      <c r="E117" s="64">
        <f t="shared" si="16"/>
        <v>0</v>
      </c>
      <c r="F117" s="64">
        <f t="shared" si="16"/>
        <v>0</v>
      </c>
      <c r="H117" s="257" t="str">
        <f t="shared" si="20"/>
        <v>ケアする力・・看護過程 リスクマネジメント</v>
      </c>
      <c r="I117" s="258"/>
      <c r="J117" s="259"/>
      <c r="K117" s="198">
        <f t="shared" si="21"/>
        <v>0</v>
      </c>
      <c r="L117" s="199">
        <f t="shared" si="19"/>
        <v>0</v>
      </c>
      <c r="M117" s="200">
        <f t="shared" si="19"/>
        <v>0</v>
      </c>
      <c r="Z117" s="4"/>
    </row>
    <row r="118" spans="1:26" ht="35.25" customHeight="1">
      <c r="A118" s="8" t="s">
        <v>100</v>
      </c>
      <c r="B118" s="3" t="s">
        <v>339</v>
      </c>
      <c r="C118" s="64" t="str">
        <f t="shared" si="18"/>
        <v>協働する・・情報収集/共有</v>
      </c>
      <c r="D118" s="64">
        <f t="shared" si="16"/>
        <v>0</v>
      </c>
      <c r="E118" s="64">
        <f t="shared" si="16"/>
        <v>0</v>
      </c>
      <c r="F118" s="64">
        <f t="shared" si="16"/>
        <v>0</v>
      </c>
      <c r="H118" s="257" t="str">
        <f t="shared" si="20"/>
        <v>協働する・・情報収集/共有</v>
      </c>
      <c r="I118" s="258"/>
      <c r="J118" s="259"/>
      <c r="K118" s="198">
        <f t="shared" si="21"/>
        <v>0</v>
      </c>
      <c r="L118" s="199">
        <f t="shared" si="19"/>
        <v>0</v>
      </c>
      <c r="M118" s="200">
        <f t="shared" si="19"/>
        <v>0</v>
      </c>
      <c r="Z118" s="4"/>
    </row>
    <row r="119" spans="1:26" ht="35.25" customHeight="1">
      <c r="A119" s="8"/>
      <c r="B119" s="3" t="s">
        <v>341</v>
      </c>
      <c r="C119" s="64" t="str">
        <f t="shared" si="18"/>
        <v>協働する力・・多職種連携</v>
      </c>
      <c r="D119" s="64">
        <f t="shared" si="16"/>
        <v>0</v>
      </c>
      <c r="E119" s="64">
        <f t="shared" si="16"/>
        <v>0</v>
      </c>
      <c r="F119" s="64">
        <f t="shared" si="16"/>
        <v>0</v>
      </c>
      <c r="H119" s="257" t="str">
        <f t="shared" si="20"/>
        <v>協働する力・・多職種連携</v>
      </c>
      <c r="I119" s="258"/>
      <c r="J119" s="259"/>
      <c r="K119" s="198">
        <f t="shared" si="21"/>
        <v>0</v>
      </c>
      <c r="L119" s="199">
        <f t="shared" si="19"/>
        <v>0</v>
      </c>
      <c r="M119" s="200">
        <f t="shared" si="19"/>
        <v>0</v>
      </c>
      <c r="Z119" s="4"/>
    </row>
    <row r="120" spans="1:26" ht="35.25" customHeight="1">
      <c r="A120" s="8" t="s">
        <v>0</v>
      </c>
      <c r="B120" s="3"/>
      <c r="C120" s="64" t="str">
        <f t="shared" si="18"/>
        <v>意思決定を支える力</v>
      </c>
      <c r="D120" s="64">
        <f t="shared" si="16"/>
        <v>0</v>
      </c>
      <c r="E120" s="64">
        <f t="shared" si="16"/>
        <v>0</v>
      </c>
      <c r="F120" s="64">
        <f t="shared" si="16"/>
        <v>0</v>
      </c>
      <c r="H120" s="260" t="str">
        <f t="shared" si="20"/>
        <v>意思決定を支える力</v>
      </c>
      <c r="I120" s="261"/>
      <c r="J120" s="262"/>
      <c r="K120" s="201">
        <f t="shared" si="21"/>
        <v>0</v>
      </c>
      <c r="L120" s="202">
        <f t="shared" si="19"/>
        <v>0</v>
      </c>
      <c r="M120" s="203">
        <f t="shared" si="19"/>
        <v>0</v>
      </c>
      <c r="Z120" s="4"/>
    </row>
    <row r="121" spans="1:26" ht="32.25" customHeight="1">
      <c r="I121" s="3"/>
      <c r="K121" s="62"/>
      <c r="L121" s="62"/>
      <c r="M121" s="62"/>
      <c r="Z121" s="4"/>
    </row>
    <row r="122" spans="1:26">
      <c r="I122" s="3"/>
      <c r="Z122" s="4"/>
    </row>
    <row r="123" spans="1:26">
      <c r="I123" s="3"/>
      <c r="Z123" s="4"/>
    </row>
    <row r="124" spans="1:26">
      <c r="I124" s="3"/>
      <c r="Z124" s="4"/>
    </row>
    <row r="125" spans="1:26">
      <c r="I125" s="3"/>
      <c r="Z125" s="4"/>
    </row>
    <row r="126" spans="1:26">
      <c r="Z126" s="4"/>
    </row>
    <row r="127" spans="1:26">
      <c r="Z127" s="4"/>
    </row>
    <row r="128" spans="1:26">
      <c r="Z128" s="4"/>
    </row>
    <row r="129" spans="26:26">
      <c r="Z129" s="4"/>
    </row>
    <row r="130" spans="26:26">
      <c r="Z130" s="4"/>
    </row>
    <row r="131" spans="26:26">
      <c r="Z131" s="4"/>
    </row>
    <row r="132" spans="26:26">
      <c r="Z132" s="4"/>
    </row>
    <row r="133" spans="26:26">
      <c r="Z133" s="4"/>
    </row>
    <row r="134" spans="26:26">
      <c r="Z134" s="4"/>
    </row>
    <row r="135" spans="26:26">
      <c r="Z135" s="4"/>
    </row>
    <row r="136" spans="26:26">
      <c r="Z136" s="4"/>
    </row>
    <row r="137" spans="26:26">
      <c r="Z137" s="4"/>
    </row>
    <row r="138" spans="26:26">
      <c r="Z138" s="4"/>
    </row>
    <row r="139" spans="26:26">
      <c r="Z139" s="4"/>
    </row>
    <row r="140" spans="26:26">
      <c r="Z140" s="4"/>
    </row>
    <row r="141" spans="26:26">
      <c r="Z141" s="4"/>
    </row>
    <row r="142" spans="26:26">
      <c r="Z142" s="4"/>
    </row>
    <row r="143" spans="26:26">
      <c r="Z143" s="4"/>
    </row>
  </sheetData>
  <mergeCells count="88">
    <mergeCell ref="I34:S35"/>
    <mergeCell ref="H42:H44"/>
    <mergeCell ref="H89:W89"/>
    <mergeCell ref="L91:Y91"/>
    <mergeCell ref="L4:Y4"/>
    <mergeCell ref="I5:N5"/>
    <mergeCell ref="H78:H79"/>
    <mergeCell ref="J78:W78"/>
    <mergeCell ref="J79:W79"/>
    <mergeCell ref="H60:H61"/>
    <mergeCell ref="J60:W60"/>
    <mergeCell ref="I38:I40"/>
    <mergeCell ref="J38:W40"/>
    <mergeCell ref="J63:W63"/>
    <mergeCell ref="J64:W64"/>
    <mergeCell ref="I75:I77"/>
    <mergeCell ref="H2:W2"/>
    <mergeCell ref="H62:H66"/>
    <mergeCell ref="J42:W42"/>
    <mergeCell ref="J43:W43"/>
    <mergeCell ref="J44:W44"/>
    <mergeCell ref="J45:W45"/>
    <mergeCell ref="J46:W46"/>
    <mergeCell ref="H13:H14"/>
    <mergeCell ref="J13:W13"/>
    <mergeCell ref="J14:W14"/>
    <mergeCell ref="I41:I42"/>
    <mergeCell ref="J41:W41"/>
    <mergeCell ref="H26:H29"/>
    <mergeCell ref="J26:W26"/>
    <mergeCell ref="J27:W27"/>
    <mergeCell ref="I51:V52"/>
    <mergeCell ref="J75:W77"/>
    <mergeCell ref="J47:W47"/>
    <mergeCell ref="I57:I59"/>
    <mergeCell ref="J57:W59"/>
    <mergeCell ref="J61:W61"/>
    <mergeCell ref="J62:W62"/>
    <mergeCell ref="H80:H83"/>
    <mergeCell ref="J80:W80"/>
    <mergeCell ref="J81:W81"/>
    <mergeCell ref="J82:W82"/>
    <mergeCell ref="J83:W83"/>
    <mergeCell ref="I10:I12"/>
    <mergeCell ref="J10:W12"/>
    <mergeCell ref="J15:W15"/>
    <mergeCell ref="I22:I24"/>
    <mergeCell ref="J22:W24"/>
    <mergeCell ref="J28:W28"/>
    <mergeCell ref="J29:W29"/>
    <mergeCell ref="J86:W86"/>
    <mergeCell ref="X10:Z10"/>
    <mergeCell ref="X22:Z22"/>
    <mergeCell ref="X38:Z38"/>
    <mergeCell ref="X57:Z57"/>
    <mergeCell ref="X75:Z75"/>
    <mergeCell ref="J84:W84"/>
    <mergeCell ref="J85:W85"/>
    <mergeCell ref="J25:W25"/>
    <mergeCell ref="J30:W30"/>
    <mergeCell ref="J68:W68"/>
    <mergeCell ref="J67:W67"/>
    <mergeCell ref="J65:W65"/>
    <mergeCell ref="J66:W66"/>
    <mergeCell ref="H97:J97"/>
    <mergeCell ref="H98:J98"/>
    <mergeCell ref="H99:J99"/>
    <mergeCell ref="H100:J100"/>
    <mergeCell ref="H93:J93"/>
    <mergeCell ref="H94:J94"/>
    <mergeCell ref="H95:J95"/>
    <mergeCell ref="H96:J96"/>
    <mergeCell ref="H107:J107"/>
    <mergeCell ref="H108:J108"/>
    <mergeCell ref="H109:J109"/>
    <mergeCell ref="H110:J110"/>
    <mergeCell ref="H103:J103"/>
    <mergeCell ref="H104:J104"/>
    <mergeCell ref="H105:J105"/>
    <mergeCell ref="H106:J106"/>
    <mergeCell ref="H117:J117"/>
    <mergeCell ref="H118:J118"/>
    <mergeCell ref="H119:J119"/>
    <mergeCell ref="H120:J120"/>
    <mergeCell ref="H113:J113"/>
    <mergeCell ref="H114:J114"/>
    <mergeCell ref="H115:J115"/>
    <mergeCell ref="H116:J116"/>
  </mergeCells>
  <phoneticPr fontId="1"/>
  <printOptions horizontalCentered="1"/>
  <pageMargins left="0.70866141732283472" right="0.70866141732283472" top="0.74803149606299213" bottom="0.74803149606299213" header="0.31496062992125984" footer="0.31496062992125984"/>
  <pageSetup paperSize="9" scale="70" fitToHeight="0" orientation="portrait" r:id="rId1"/>
  <headerFooter>
    <oddFooter>&amp;C&amp;A　　&amp;P／&amp;N</oddFooter>
  </headerFooter>
  <rowBreaks count="2" manualBreakCount="2">
    <brk id="48" max="16383" man="1"/>
    <brk id="8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レベルⅠ</vt:lpstr>
      <vt:lpstr>レベルⅡ</vt:lpstr>
      <vt:lpstr>レベルⅢ</vt:lpstr>
      <vt:lpstr>レベルⅣ</vt:lpstr>
      <vt:lpstr>レベルⅤ</vt:lpstr>
      <vt:lpstr>レベルⅠ!Print_Area</vt:lpstr>
      <vt:lpstr>レベルⅡ!Print_Area</vt:lpstr>
      <vt:lpstr>レベルⅢ!Print_Area</vt:lpstr>
      <vt:lpstr>レベルⅣ!Print_Area</vt:lpstr>
      <vt:lpstr>レベルⅤ!Print_Area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User33</dc:creator>
  <cp:lastModifiedBy>User38</cp:lastModifiedBy>
  <cp:lastPrinted>2018-03-28T02:26:34Z</cp:lastPrinted>
  <dcterms:created xsi:type="dcterms:W3CDTF">2017-02-21T23:23:16Z</dcterms:created>
  <dcterms:modified xsi:type="dcterms:W3CDTF">2019-04-11T00:35:50Z</dcterms:modified>
</cp:coreProperties>
</file>